
<file path=[Content_Types].xml><?xml version="1.0" encoding="utf-8"?>
<Types xmlns="http://schemas.openxmlformats.org/package/2006/content-types"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1560" windowWidth="3060" windowHeight="3660"/>
  </bookViews>
  <sheets>
    <sheet name="ROC calculator" sheetId="1" r:id="rId1"/>
    <sheet name="Pixel Sizes" sheetId="2" r:id="rId2"/>
    <sheet name="power fit" sheetId="3" r:id="rId3"/>
    <sheet name="Sheet1" sheetId="4" r:id="rId4"/>
  </sheets>
  <calcPr calcId="145621" concurrentCalc="0"/>
  <fileRecoveryPr repairLoad="1"/>
</workbook>
</file>

<file path=xl/calcChain.xml><?xml version="1.0" encoding="utf-8"?>
<calcChain xmlns="http://schemas.openxmlformats.org/spreadsheetml/2006/main">
  <c r="B9" i="3" l="1"/>
  <c r="F2" i="1"/>
  <c r="F3" i="1"/>
  <c r="F4" i="1"/>
  <c r="F6" i="1"/>
  <c r="F10" i="1"/>
  <c r="F12" i="1"/>
  <c r="D3" i="1"/>
  <c r="D6" i="1"/>
  <c r="D2" i="1"/>
  <c r="D10" i="1"/>
  <c r="D12" i="1"/>
  <c r="E6" i="1"/>
  <c r="D7" i="2"/>
  <c r="D8" i="2"/>
  <c r="D10" i="2"/>
  <c r="C10" i="2"/>
  <c r="C9" i="2"/>
  <c r="C8" i="2"/>
  <c r="C7" i="2"/>
  <c r="E3" i="1"/>
  <c r="E2" i="1"/>
  <c r="D15" i="1"/>
  <c r="E10" i="1"/>
  <c r="E12" i="1"/>
  <c r="C10" i="1"/>
  <c r="C12" i="1"/>
  <c r="D14" i="1"/>
</calcChain>
</file>

<file path=xl/sharedStrings.xml><?xml version="1.0" encoding="utf-8"?>
<sst xmlns="http://schemas.openxmlformats.org/spreadsheetml/2006/main" count="51" uniqueCount="47">
  <si>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</si>
  <si>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</si>
  <si>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</si>
  <si>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</si>
  <si>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</si>
  <si>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</si>
  <si>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</si>
  <si>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</si>
  <si>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</si>
  <si>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</si>
  <si>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</si>
  <si>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</si>
  <si>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</si>
  <si>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</si>
  <si>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</si>
  <si>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</si>
  <si>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</si>
  <si>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</si>
  <si>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</si>
  <si>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</si>
  <si>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</si>
  <si>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</si>
  <si>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</si>
  <si>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</si>
  <si>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Useful numbers</t>
  </si>
  <si>
    <t>range (m)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</si>
  <si>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</si>
  <si>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</si>
  <si>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</si>
  <si>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</si>
  <si>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</si>
  <si>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</si>
  <si>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</si>
  <si>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</si>
  <si>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</si>
  <si>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</si>
  <si>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</si>
  <si>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</si>
  <si>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</si>
  <si>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</si>
  <si>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</si>
  <si>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</si>
  <si>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</si>
  <si>
    <t>160 mm</t>
  </si>
  <si>
    <t>300mm</t>
  </si>
  <si>
    <t>STDev</t>
  </si>
  <si>
    <t>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</si>
</sst>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27</xdr:row>
      <xdr:rowOff>114300</xdr:rowOff>
    </xdr:from>
    <xdr:to>
      <xdr:col>16</xdr:col>
      <xdr:colOff>114300</xdr:colOff>
      <xdr:row>43</xdr:row>
      <xdr:rowOff>123825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6210300"/>
          <a:ext cx="6867525" cy="3057525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14</xdr:row>
      <xdr:rowOff>28575</xdr:rowOff>
    </xdr:from>
    <xdr:to>
      <xdr:col>16</xdr:col>
      <xdr:colOff>142875</xdr:colOff>
      <xdr:row>27</xdr:row>
      <xdr:rowOff>0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3076575"/>
          <a:ext cx="6915150" cy="301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15" sqref="E15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45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0.08</v>
      </c>
      <c r="D3">
        <f>C3</f>
        <v>0.08</v>
      </c>
      <c r="E3">
        <f>C3</f>
        <v>0.08</v>
      </c>
      <c r="F3">
        <f>C3</f>
        <v>0.08</v>
      </c>
      <c r="G3" t="s">
        <v>1</v>
      </c>
      <c r="H3" t="s">
        <v>10</v>
      </c>
    </row>
    <row r="4" spans="2:8" x14ac:dyDescent="0.25">
      <c r="B4" s="1" t="s">
        <v>27</v>
      </c>
      <c r="C4" s="4">
        <v>-98.775999999999996</v>
      </c>
      <c r="D4" s="4">
        <v>-98.346000000000004</v>
      </c>
      <c r="E4" s="4">
        <v>-97.775999999999996</v>
      </c>
      <c r="F4">
        <f>D4+D5</f>
        <v>-98.155000000000001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0.191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1.4326037569616396E-3</v>
      </c>
      <c r="D10">
        <f>((D6)^2)/((8*(D2+D3)*1000))+(D4*0.000001)</f>
        <v>1.4330337569616396E-3</v>
      </c>
      <c r="E10">
        <f>((E6)^2)/((8*(E2+E3)*1000))+(E4*0.000001)</f>
        <v>1.4336037569616397E-3</v>
      </c>
      <c r="F10">
        <f>((F6)^2)/((8*(F2+F3)*1000))+(F4*0.000001)</f>
        <v>1.4332247569616397E-3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2244.8775415895511</v>
      </c>
      <c r="D12" s="3">
        <f>(D6^2)/(8*D10*1000)</f>
        <v>2244.2039375392669</v>
      </c>
      <c r="E12" s="3">
        <f>(E6^2)/(8*E10*1000)</f>
        <v>2243.3116433902137</v>
      </c>
      <c r="F12" s="3">
        <f>(F6^2)/(8*F10*1000)</f>
        <v>2243.9048616616083</v>
      </c>
      <c r="G12" s="3" t="s">
        <v>1</v>
      </c>
    </row>
    <row r="14" spans="2:8" x14ac:dyDescent="0.25">
      <c r="B14" t="s">
        <v>25</v>
      </c>
      <c r="D14">
        <f>E12-C12</f>
        <v>-1.5658981993374255</v>
      </c>
    </row>
    <row r="15" spans="2:8" x14ac:dyDescent="0.25">
      <c r="B15" t="s">
        <v>26</v>
      </c>
      <c r="D15">
        <f>F12-D12</f>
        <v>-0.29907587765865173</v>
      </c>
    </row>
    <row r="18" spans="1:7" x14ac:dyDescent="0.25">
      <c r="G18" t="s">
        <v>43</v>
      </c>
    </row>
    <row r="19" spans="1:7" x14ac:dyDescent="0.25">
      <c r="G19" t="s">
        <v>46</v>
      </c>
    </row>
    <row r="20" spans="1:7" x14ac:dyDescent="0.25">
      <c r="B20" s="2" t="s">
        <v>24</v>
      </c>
    </row>
    <row r="21" spans="1:7" ht="60" x14ac:dyDescent="0.25">
      <c r="A21" t="s">
        <v>15</v>
      </c>
      <c r="C21" s="1" t="s">
        <v>12</v>
      </c>
      <c r="D21" t="s">
        <v>11</v>
      </c>
    </row>
    <row r="22" spans="1:7" x14ac:dyDescent="0.25">
      <c r="A22" t="s">
        <v>16</v>
      </c>
      <c r="B22" t="s">
        <v>14</v>
      </c>
      <c r="C22">
        <v>260</v>
      </c>
      <c r="D22">
        <v>35.750999999999998</v>
      </c>
    </row>
    <row r="23" spans="1:7" x14ac:dyDescent="0.25">
      <c r="A23" t="s">
        <v>17</v>
      </c>
      <c r="B23" t="s">
        <v>13</v>
      </c>
      <c r="C23">
        <v>260</v>
      </c>
      <c r="D23">
        <v>33.74</v>
      </c>
    </row>
    <row r="24" spans="1:7" x14ac:dyDescent="0.25">
      <c r="A24" t="s">
        <v>18</v>
      </c>
      <c r="B24" t="s">
        <v>19</v>
      </c>
      <c r="C24" t="s">
        <v>20</v>
      </c>
      <c r="D24">
        <v>2100</v>
      </c>
    </row>
    <row r="28" spans="1:7" x14ac:dyDescent="0.25">
      <c r="G28" t="s">
        <v>44</v>
      </c>
    </row>
    <row r="29" spans="1:7" x14ac:dyDescent="0.25">
      <c r="G29" t="s">
        <v>46</v>
      </c>
    </row>
    <row r="32" spans="1:7" x14ac:dyDescent="0.25">
      <c r="E32" s="1"/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34</v>
      </c>
      <c r="D6" t="s">
        <v>35</v>
      </c>
    </row>
    <row r="7" spans="1:4" x14ac:dyDescent="0.25">
      <c r="A7" t="s">
        <v>30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31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33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32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2" sqref="E12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2" x14ac:dyDescent="0.25">
      <c r="A1" t="s">
        <v>36</v>
      </c>
    </row>
    <row r="2" spans="1:2" x14ac:dyDescent="0.25">
      <c r="A2" t="s">
        <v>37</v>
      </c>
      <c r="B2" s="6"/>
    </row>
    <row r="3" spans="1:2" x14ac:dyDescent="0.25">
      <c r="A3" t="s">
        <v>41</v>
      </c>
      <c r="B3" s="6">
        <v>200.82300000000001</v>
      </c>
    </row>
    <row r="4" spans="1:2" x14ac:dyDescent="0.25">
      <c r="A4" t="s">
        <v>42</v>
      </c>
      <c r="B4" s="6">
        <v>424.05799999999999</v>
      </c>
    </row>
    <row r="5" spans="1:2" x14ac:dyDescent="0.25">
      <c r="A5" t="s">
        <v>38</v>
      </c>
    </row>
    <row r="8" spans="1:2" x14ac:dyDescent="0.25">
      <c r="A8" t="s">
        <v>39</v>
      </c>
    </row>
    <row r="9" spans="1:2" x14ac:dyDescent="0.25">
      <c r="A9" t="s">
        <v>40</v>
      </c>
      <c r="B9">
        <f>B5*B4^2/B3^2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1" sqref="C21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45</v>
      </c>
    </row>
    <row r="3" spans="1:1" x14ac:dyDescent="0.25">
      <c r="A3">
        <v>90</v>
      </c>
    </row>
    <row r="4" spans="1:1" x14ac:dyDescent="0.25">
      <c r="A4">
        <v>135</v>
      </c>
    </row>
    <row r="5" spans="1:1" x14ac:dyDescent="0.25">
      <c r="A5">
        <v>180</v>
      </c>
    </row>
    <row r="6" spans="1:1" x14ac:dyDescent="0.25">
      <c r="A6">
        <v>225</v>
      </c>
    </row>
    <row r="7" spans="1:1" x14ac:dyDescent="0.25">
      <c r="A7">
        <v>270</v>
      </c>
    </row>
    <row r="8" spans="1:1" x14ac:dyDescent="0.25">
      <c r="A8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ROC calculator</vt:lpstr>
      <vt:lpstr>Pixel Sizes</vt:lpstr>
      <vt:lpstr>power fit</vt:lpstr>
      <vt:lpstr>Sheet1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c21346</cp:lastModifiedBy>
  <dcterms:created xsi:type="dcterms:W3CDTF">2011-06-11T00:17:56Z</dcterms:created>
  <dcterms:modified xsi:type="dcterms:W3CDTF">2015-08-03T16:57:27Z</dcterms:modified>
</cp:coreProperties>
</file>