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850" windowHeight="124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8" i="1"/>
  <c r="C57"/>
  <c r="D57" s="1"/>
  <c r="B19"/>
  <c r="B17"/>
  <c r="B16"/>
  <c r="B18" l="1"/>
  <c r="B20"/>
</calcChain>
</file>

<file path=xl/sharedStrings.xml><?xml version="1.0" encoding="utf-8"?>
<sst xmlns="http://schemas.openxmlformats.org/spreadsheetml/2006/main" count="41" uniqueCount="32">
  <si>
    <t>Location</t>
  </si>
  <si>
    <t>Polarization Prism</t>
  </si>
  <si>
    <t>Faraday Rotator</t>
  </si>
  <si>
    <t>LLO</t>
  </si>
  <si>
    <t>iLIGO</t>
  </si>
  <si>
    <t>Optical Alignment</t>
  </si>
  <si>
    <t>BS Reflectivity</t>
  </si>
  <si>
    <t>BS Transmissivity</t>
  </si>
  <si>
    <t>BS total</t>
  </si>
  <si>
    <t>OFI Transmissivity</t>
  </si>
  <si>
    <t>OFI Extinction Ratio</t>
  </si>
  <si>
    <t>Measured Parameter</t>
  </si>
  <si>
    <t>Value</t>
  </si>
  <si>
    <t>OFI S/N</t>
  </si>
  <si>
    <t>input power at BS, W</t>
  </si>
  <si>
    <t xml:space="preserve">  PD1, W</t>
  </si>
  <si>
    <t xml:space="preserve">  PD2, W</t>
  </si>
  <si>
    <t xml:space="preserve">  PD3, W</t>
  </si>
  <si>
    <t xml:space="preserve">  PD4, W</t>
  </si>
  <si>
    <t>Req</t>
  </si>
  <si>
    <t>Wavefront Distortion</t>
  </si>
  <si>
    <t xml:space="preserve">  Zernike #4, astigmatism</t>
  </si>
  <si>
    <t xml:space="preserve">  Zernike #6, astigmatism</t>
  </si>
  <si>
    <t xml:space="preserve">  Zernike #7 - 15</t>
  </si>
  <si>
    <t>T1300342-v1 OFI Optical Test Results, LLO</t>
  </si>
  <si>
    <t>Zernike 4,6 average</t>
  </si>
  <si>
    <t>Zernike Coeff., micron</t>
  </si>
  <si>
    <t>SH Zernike, double pass data</t>
  </si>
  <si>
    <t>SH Zernike single pass calc</t>
  </si>
  <si>
    <t>Parameter</t>
  </si>
  <si>
    <t>&lt; 0.04</t>
  </si>
  <si>
    <t>Req (&lt;10% coupling loss)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</si>
</sst>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1" xfId="0" applyFont="1" applyBorder="1"/>
    <xf numFmtId="0" fontId="0" fillId="0" borderId="1" xfId="0" applyBorder="1"/>
    <xf numFmtId="11" fontId="0" fillId="0" borderId="1" xfId="0" applyNumberFormat="1" applyBorder="1"/>
    <xf numFmtId="11" fontId="0" fillId="2" borderId="1" xfId="0" applyNumberFormat="1" applyFill="1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2" borderId="1" xfId="0" applyFill="1" applyBorder="1"/>
    <xf numFmtId="0" fontId="1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0" xfId="0" applyFont="1" applyFill="1" applyBorder="1"/>
    <xf numFmtId="11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21</xdr:row>
      <xdr:rowOff>171450</xdr:rowOff>
    </xdr:from>
    <xdr:to>
      <xdr:col>5</xdr:col>
      <xdr:colOff>523875</xdr:colOff>
      <xdr:row>44</xdr:row>
      <xdr:rowOff>85725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8451" t="4427" r="8294" b="4829"/>
        <a:stretch>
          <a:fillRect/>
        </a:stretch>
      </xdr:blipFill>
      <xdr:spPr bwMode="auto">
        <a:xfrm>
          <a:off x="257175" y="4191000"/>
          <a:ext cx="5067300" cy="429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G62" sqref="G62"/>
    </sheetView>
  </sheetViews>
  <sheetFormatPr defaultRowHeight="15"/>
  <cols>
    <col min="1" max="1" width="34.140625" bestFit="1" customWidth="1"/>
    <col min="3" max="3" width="10.42578125" bestFit="1" customWidth="1"/>
    <col min="6" max="6" width="10.28515625" bestFit="1" customWidth="1"/>
  </cols>
  <sheetData>
    <row r="1" spans="1:3">
      <c r="A1" t="s">
        <v>24</v>
      </c>
    </row>
    <row r="2" spans="1:3">
      <c r="A2" s="1">
        <v>41312</v>
      </c>
    </row>
    <row r="3" spans="1:3">
      <c r="A3" s="1"/>
    </row>
    <row r="5" spans="1:3" ht="15.75" thickBot="1">
      <c r="A5" s="7" t="s">
        <v>11</v>
      </c>
      <c r="B5" s="7" t="s">
        <v>12</v>
      </c>
      <c r="C5" s="7" t="s">
        <v>19</v>
      </c>
    </row>
    <row r="6" spans="1:3" ht="15.75" thickTop="1">
      <c r="A6" s="6" t="s">
        <v>13</v>
      </c>
      <c r="B6" s="6"/>
      <c r="C6" s="6"/>
    </row>
    <row r="7" spans="1:3">
      <c r="A7" s="2" t="s">
        <v>0</v>
      </c>
      <c r="B7" s="3" t="s">
        <v>3</v>
      </c>
      <c r="C7" s="3"/>
    </row>
    <row r="8" spans="1:3">
      <c r="A8" s="2" t="s">
        <v>1</v>
      </c>
      <c r="B8" s="3" t="s">
        <v>4</v>
      </c>
      <c r="C8" s="3"/>
    </row>
    <row r="9" spans="1:3">
      <c r="A9" s="2" t="s">
        <v>2</v>
      </c>
      <c r="B9" s="3" t="s">
        <v>4</v>
      </c>
      <c r="C9" s="3"/>
    </row>
    <row r="10" spans="1:3">
      <c r="A10" s="2" t="s">
        <v>5</v>
      </c>
      <c r="B10" s="3"/>
      <c r="C10" s="3"/>
    </row>
    <row r="11" spans="1:3">
      <c r="A11" s="3" t="s">
        <v>14</v>
      </c>
      <c r="B11" s="4">
        <v>5.5599999999999997E-2</v>
      </c>
      <c r="C11" s="4"/>
    </row>
    <row r="12" spans="1:3">
      <c r="A12" s="3" t="s">
        <v>15</v>
      </c>
      <c r="B12" s="4">
        <v>2.5999999999999999E-2</v>
      </c>
      <c r="C12" s="4"/>
    </row>
    <row r="13" spans="1:3">
      <c r="A13" s="3" t="s">
        <v>16</v>
      </c>
      <c r="B13" s="4">
        <v>2.93E-2</v>
      </c>
      <c r="C13" s="4"/>
    </row>
    <row r="14" spans="1:3">
      <c r="A14" s="3" t="s">
        <v>17</v>
      </c>
      <c r="B14" s="4">
        <v>2.86E-2</v>
      </c>
      <c r="C14" s="4"/>
    </row>
    <row r="15" spans="1:3">
      <c r="A15" s="3" t="s">
        <v>18</v>
      </c>
      <c r="B15" s="4">
        <v>6.7000000000000002E-6</v>
      </c>
      <c r="C15" s="4"/>
    </row>
    <row r="16" spans="1:3">
      <c r="A16" s="2" t="s">
        <v>6</v>
      </c>
      <c r="B16" s="4">
        <f>B12/B11</f>
        <v>0.46762589928057552</v>
      </c>
      <c r="C16" s="4"/>
    </row>
    <row r="17" spans="1:3">
      <c r="A17" s="2" t="s">
        <v>7</v>
      </c>
      <c r="B17" s="4">
        <f>B13/B11</f>
        <v>0.5269784172661871</v>
      </c>
      <c r="C17" s="4"/>
    </row>
    <row r="18" spans="1:3">
      <c r="A18" s="2" t="s">
        <v>8</v>
      </c>
      <c r="B18" s="4">
        <f>SUM(B16:B17)</f>
        <v>0.99460431654676262</v>
      </c>
      <c r="C18" s="4"/>
    </row>
    <row r="19" spans="1:3">
      <c r="A19" s="8" t="s">
        <v>9</v>
      </c>
      <c r="B19" s="5">
        <f>B14/B13</f>
        <v>0.97610921501706482</v>
      </c>
      <c r="C19" s="5">
        <v>0.95</v>
      </c>
    </row>
    <row r="20" spans="1:3">
      <c r="A20" s="8" t="s">
        <v>10</v>
      </c>
      <c r="B20" s="5">
        <f>B15/B14/B16</f>
        <v>5.0096826250672411E-4</v>
      </c>
      <c r="C20" s="5">
        <v>1E-3</v>
      </c>
    </row>
    <row r="21" spans="1:3">
      <c r="A21" s="18"/>
      <c r="B21" s="19"/>
      <c r="C21" s="19"/>
    </row>
    <row r="22" spans="1:3">
      <c r="A22" s="18"/>
      <c r="B22" s="19"/>
      <c r="C22" s="19"/>
    </row>
    <row r="23" spans="1:3">
      <c r="A23" s="18"/>
      <c r="B23" s="19"/>
      <c r="C23" s="19"/>
    </row>
    <row r="24" spans="1:3">
      <c r="A24" s="18"/>
      <c r="B24" s="19"/>
      <c r="C24" s="19"/>
    </row>
    <row r="25" spans="1:3">
      <c r="A25" s="18"/>
      <c r="B25" s="19"/>
      <c r="C25" s="19"/>
    </row>
    <row r="26" spans="1:3">
      <c r="A26" s="18"/>
      <c r="B26" s="19"/>
      <c r="C26" s="19"/>
    </row>
    <row r="48" spans="1:5">
      <c r="A48" s="13"/>
      <c r="B48" s="13"/>
      <c r="C48" s="15" t="s">
        <v>26</v>
      </c>
      <c r="D48" s="16"/>
      <c r="E48" s="17"/>
    </row>
    <row r="49" spans="1:5" ht="60.75" thickBot="1">
      <c r="A49" s="7" t="s">
        <v>29</v>
      </c>
      <c r="B49" s="11"/>
      <c r="C49" s="14" t="s">
        <v>27</v>
      </c>
      <c r="D49" s="14" t="s">
        <v>28</v>
      </c>
      <c r="E49" s="14" t="s">
        <v>31</v>
      </c>
    </row>
    <row r="50" spans="1:5" ht="15.75" thickTop="1">
      <c r="A50" s="6" t="s">
        <v>13</v>
      </c>
      <c r="B50" s="6"/>
      <c r="C50" s="6"/>
      <c r="D50" s="6"/>
      <c r="E50" s="6"/>
    </row>
    <row r="51" spans="1:5">
      <c r="A51" s="2" t="s">
        <v>0</v>
      </c>
      <c r="B51" s="3" t="s">
        <v>3</v>
      </c>
      <c r="C51" s="3"/>
      <c r="D51" s="3"/>
      <c r="E51" s="3"/>
    </row>
    <row r="52" spans="1:5">
      <c r="A52" s="3" t="s">
        <v>1</v>
      </c>
      <c r="B52" s="3" t="s">
        <v>4</v>
      </c>
      <c r="C52" s="3"/>
      <c r="D52" s="3"/>
      <c r="E52" s="3"/>
    </row>
    <row r="53" spans="1:5">
      <c r="A53" s="2" t="s">
        <v>2</v>
      </c>
      <c r="B53" s="3" t="s">
        <v>4</v>
      </c>
      <c r="C53" s="3"/>
      <c r="D53" s="3"/>
      <c r="E53" s="3"/>
    </row>
    <row r="54" spans="1:5">
      <c r="A54" s="3" t="s">
        <v>20</v>
      </c>
      <c r="B54" s="3"/>
      <c r="C54" s="3"/>
      <c r="D54" s="3"/>
      <c r="E54" s="3"/>
    </row>
    <row r="55" spans="1:5">
      <c r="A55" s="10" t="s">
        <v>21</v>
      </c>
      <c r="B55" s="10"/>
      <c r="C55" s="10">
        <v>1.4E-2</v>
      </c>
      <c r="D55" s="9"/>
      <c r="E55" s="12"/>
    </row>
    <row r="56" spans="1:5">
      <c r="A56" s="10" t="s">
        <v>22</v>
      </c>
      <c r="B56" s="10"/>
      <c r="C56" s="10">
        <v>1.2E-2</v>
      </c>
      <c r="D56" s="9"/>
      <c r="E56" s="12"/>
    </row>
    <row r="57" spans="1:5">
      <c r="A57" s="10" t="s">
        <v>25</v>
      </c>
      <c r="B57" s="10"/>
      <c r="C57" s="10">
        <f>(C55+C56)/2</f>
        <v>1.3000000000000001E-2</v>
      </c>
      <c r="D57" s="9">
        <f>C57/(2)^0.5</f>
        <v>9.1923881554251182E-3</v>
      </c>
      <c r="E57" s="12" t="s">
        <v>30</v>
      </c>
    </row>
    <row r="58" spans="1:5">
      <c r="A58" s="10" t="s">
        <v>23</v>
      </c>
      <c r="B58" s="10"/>
      <c r="C58" s="10">
        <v>0.01</v>
      </c>
      <c r="D58" s="9">
        <f>C58/(2)^0.5</f>
        <v>7.0710678118654745E-3</v>
      </c>
      <c r="E58" s="12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cp:lastPrinted>2013-04-08T22:04:36Z</cp:lastPrinted>
  <dcterms:created xsi:type="dcterms:W3CDTF">2013-02-07T15:18:42Z</dcterms:created>
  <dcterms:modified xsi:type="dcterms:W3CDTF">2013-04-08T22:12:49Z</dcterms:modified>
</cp:coreProperties>
</file>