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3912" windowWidth="23064" windowHeight="9072" tabRatio="559"/>
  </bookViews>
  <sheets>
    <sheet name="Measurement Template" sheetId="1" r:id="rId1"/>
    <sheet name="Center of Mass Data" sheetId="2" r:id="rId2"/>
    <sheet name="Center of Mass Example" sheetId="4" r:id="rId3"/>
    <sheet name="Center of Mass Graphs" sheetId="3" r:id="rId4"/>
  </sheets>
  <calcPr calcId="145621"/>
</workbook>
</file>

<file path=xl/calcChain.xml><?xml version="1.0" encoding="utf-8"?>
<calcChain xmlns="http://schemas.openxmlformats.org/spreadsheetml/2006/main">
  <c r="BI53" i="1" l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H41" i="1" s="1"/>
  <c r="E60" i="4" l="1"/>
  <c r="D22" i="1" l="1"/>
  <c r="BJ78" i="1"/>
  <c r="BG78" i="1"/>
  <c r="BD78" i="1"/>
  <c r="BJ77" i="1"/>
  <c r="BG77" i="1"/>
  <c r="BD77" i="1"/>
  <c r="BJ76" i="1"/>
  <c r="BG76" i="1"/>
  <c r="BD76" i="1"/>
  <c r="BJ75" i="1"/>
  <c r="BG75" i="1"/>
  <c r="BD75" i="1"/>
  <c r="BJ74" i="1"/>
  <c r="BG74" i="1"/>
  <c r="BD74" i="1"/>
  <c r="BJ73" i="1"/>
  <c r="BG73" i="1"/>
  <c r="BD73" i="1"/>
  <c r="BJ72" i="1"/>
  <c r="BG72" i="1"/>
  <c r="BD72" i="1"/>
  <c r="BI71" i="1"/>
  <c r="BJ71" i="1"/>
  <c r="BF71" i="1"/>
  <c r="BG71" i="1"/>
  <c r="BC71" i="1"/>
  <c r="BD71" i="1"/>
  <c r="BJ70" i="1"/>
  <c r="BG70" i="1"/>
  <c r="BD70" i="1"/>
  <c r="BJ69" i="1"/>
  <c r="BG69" i="1"/>
  <c r="BD69" i="1"/>
  <c r="BJ68" i="1"/>
  <c r="BG68" i="1"/>
  <c r="BD68" i="1"/>
  <c r="BJ67" i="1"/>
  <c r="BG67" i="1"/>
  <c r="BD67" i="1"/>
  <c r="BI66" i="1"/>
  <c r="BJ66" i="1"/>
  <c r="BF66" i="1"/>
  <c r="BG66" i="1"/>
  <c r="BC66" i="1"/>
  <c r="BD66" i="1"/>
  <c r="BJ65" i="1"/>
  <c r="BG65" i="1"/>
  <c r="BD65" i="1"/>
  <c r="BJ64" i="1"/>
  <c r="BG64" i="1"/>
  <c r="BD64" i="1"/>
  <c r="BI61" i="1"/>
  <c r="BJ61" i="1"/>
  <c r="BF61" i="1"/>
  <c r="BG61" i="1"/>
  <c r="BC61" i="1"/>
  <c r="BD61" i="1"/>
  <c r="BJ60" i="1"/>
  <c r="BG60" i="1"/>
  <c r="BD60" i="1"/>
  <c r="BJ59" i="1"/>
  <c r="BG59" i="1"/>
  <c r="BD59" i="1"/>
  <c r="BJ58" i="1"/>
  <c r="BG58" i="1"/>
  <c r="BD58" i="1"/>
  <c r="BJ57" i="1"/>
  <c r="BG57" i="1"/>
  <c r="BD57" i="1"/>
  <c r="BI56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E56" i="1"/>
  <c r="H56" i="1"/>
  <c r="K56" i="1" s="1"/>
  <c r="N56" i="1" s="1"/>
  <c r="Q56" i="1" s="1"/>
  <c r="T56" i="1" s="1"/>
  <c r="W56" i="1" s="1"/>
  <c r="Z56" i="1" s="1"/>
  <c r="AC56" i="1" s="1"/>
  <c r="AF56" i="1" s="1"/>
  <c r="AI56" i="1" s="1"/>
  <c r="AL56" i="1" s="1"/>
  <c r="AO56" i="1" s="1"/>
  <c r="AR56" i="1" s="1"/>
  <c r="AU56" i="1" s="1"/>
  <c r="AX56" i="1" s="1"/>
  <c r="BA56" i="1" s="1"/>
  <c r="BD56" i="1" s="1"/>
  <c r="BG56" i="1" s="1"/>
  <c r="BJ56" i="1" s="1"/>
  <c r="BI22" i="1"/>
  <c r="BI55" i="1"/>
  <c r="BF22" i="1"/>
  <c r="BF55" i="1"/>
  <c r="BC22" i="1"/>
  <c r="BC55" i="1"/>
  <c r="AZ22" i="1"/>
  <c r="AZ55" i="1"/>
  <c r="AW22" i="1"/>
  <c r="AW55" i="1"/>
  <c r="AT22" i="1"/>
  <c r="AT55" i="1"/>
  <c r="AQ22" i="1"/>
  <c r="AQ55" i="1"/>
  <c r="AN22" i="1"/>
  <c r="AN55" i="1"/>
  <c r="AK22" i="1"/>
  <c r="AK55" i="1"/>
  <c r="AH22" i="1"/>
  <c r="AH55" i="1"/>
  <c r="AE22" i="1"/>
  <c r="AE55" i="1"/>
  <c r="AB22" i="1"/>
  <c r="AB55" i="1"/>
  <c r="Y22" i="1"/>
  <c r="Y55" i="1"/>
  <c r="V22" i="1"/>
  <c r="V55" i="1"/>
  <c r="S22" i="1"/>
  <c r="S55" i="1"/>
  <c r="P22" i="1"/>
  <c r="P55" i="1"/>
  <c r="M22" i="1"/>
  <c r="M55" i="1"/>
  <c r="J22" i="1"/>
  <c r="J55" i="1"/>
  <c r="G22" i="1"/>
  <c r="G55" i="1"/>
  <c r="BI54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E54" i="1"/>
  <c r="H54" i="1"/>
  <c r="K54" i="1" s="1"/>
  <c r="N54" i="1" s="1"/>
  <c r="Q54" i="1" s="1"/>
  <c r="T54" i="1" s="1"/>
  <c r="W54" i="1" s="1"/>
  <c r="Z54" i="1" s="1"/>
  <c r="AC54" i="1" s="1"/>
  <c r="AF54" i="1" s="1"/>
  <c r="AI54" i="1" s="1"/>
  <c r="AL54" i="1" s="1"/>
  <c r="AO54" i="1" s="1"/>
  <c r="AR54" i="1" s="1"/>
  <c r="AU54" i="1" s="1"/>
  <c r="AX54" i="1" s="1"/>
  <c r="BA54" i="1" s="1"/>
  <c r="BD54" i="1" s="1"/>
  <c r="BG54" i="1" s="1"/>
  <c r="BJ54" i="1" s="1"/>
  <c r="BJ53" i="1"/>
  <c r="BG53" i="1"/>
  <c r="BD53" i="1"/>
  <c r="BJ52" i="1"/>
  <c r="BG52" i="1"/>
  <c r="BD52" i="1"/>
  <c r="BJ49" i="1"/>
  <c r="BG49" i="1"/>
  <c r="BD49" i="1"/>
  <c r="E48" i="1"/>
  <c r="H48" i="1"/>
  <c r="K48" i="1" s="1"/>
  <c r="N48" i="1" s="1"/>
  <c r="Q48" i="1" s="1"/>
  <c r="T48" i="1" s="1"/>
  <c r="W48" i="1" s="1"/>
  <c r="Z48" i="1" s="1"/>
  <c r="AC48" i="1" s="1"/>
  <c r="AF48" i="1" s="1"/>
  <c r="AI48" i="1" s="1"/>
  <c r="AL48" i="1" s="1"/>
  <c r="AO48" i="1" s="1"/>
  <c r="AR48" i="1" s="1"/>
  <c r="AU48" i="1" s="1"/>
  <c r="AX48" i="1" s="1"/>
  <c r="BA48" i="1" s="1"/>
  <c r="BD48" i="1" s="1"/>
  <c r="BG48" i="1" s="1"/>
  <c r="BJ48" i="1" s="1"/>
  <c r="BJ45" i="1"/>
  <c r="BG45" i="1"/>
  <c r="BD45" i="1"/>
  <c r="E44" i="1"/>
  <c r="H44" i="1"/>
  <c r="K44" i="1" s="1"/>
  <c r="N44" i="1" s="1"/>
  <c r="Q44" i="1" s="1"/>
  <c r="T44" i="1" s="1"/>
  <c r="W44" i="1" s="1"/>
  <c r="Z44" i="1" s="1"/>
  <c r="AC44" i="1" s="1"/>
  <c r="AF44" i="1" s="1"/>
  <c r="AI44" i="1" s="1"/>
  <c r="AL44" i="1" s="1"/>
  <c r="AO44" i="1" s="1"/>
  <c r="AR44" i="1" s="1"/>
  <c r="AU44" i="1" s="1"/>
  <c r="AX44" i="1" s="1"/>
  <c r="BA44" i="1" s="1"/>
  <c r="BD44" i="1" s="1"/>
  <c r="BG44" i="1" s="1"/>
  <c r="BJ44" i="1" s="1"/>
  <c r="BJ41" i="1"/>
  <c r="BG41" i="1"/>
  <c r="BD41" i="1"/>
  <c r="BJ40" i="1"/>
  <c r="BG40" i="1"/>
  <c r="BD40" i="1"/>
  <c r="E24" i="1"/>
  <c r="H24" i="1"/>
  <c r="K24" i="1"/>
  <c r="N24" i="1"/>
  <c r="Q24" i="1"/>
  <c r="T24" i="1"/>
  <c r="W24" i="1"/>
  <c r="Z24" i="1"/>
  <c r="AC24" i="1"/>
  <c r="AF24" i="1"/>
  <c r="AI24" i="1"/>
  <c r="AL24" i="1"/>
  <c r="AO24" i="1"/>
  <c r="AR24" i="1"/>
  <c r="AU24" i="1"/>
  <c r="AX24" i="1"/>
  <c r="BA24" i="1"/>
  <c r="BD24" i="1"/>
  <c r="BG24" i="1"/>
  <c r="BJ24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BJ23" i="1"/>
  <c r="BJ22" i="1"/>
  <c r="BG22" i="1"/>
  <c r="BD22" i="1"/>
  <c r="BJ21" i="1"/>
  <c r="BG21" i="1"/>
  <c r="BD21" i="1"/>
  <c r="BJ20" i="1"/>
  <c r="BG20" i="1"/>
  <c r="BD20" i="1"/>
  <c r="BJ19" i="1"/>
  <c r="BG19" i="1"/>
  <c r="BD19" i="1"/>
  <c r="BJ18" i="1"/>
  <c r="BG18" i="1"/>
  <c r="BD18" i="1"/>
  <c r="E17" i="1"/>
  <c r="H17" i="1"/>
  <c r="K17" i="1"/>
  <c r="N17" i="1"/>
  <c r="Q17" i="1"/>
  <c r="T17" i="1"/>
  <c r="W17" i="1"/>
  <c r="Z17" i="1"/>
  <c r="AC17" i="1"/>
  <c r="AF17" i="1"/>
  <c r="AI17" i="1"/>
  <c r="AL17" i="1"/>
  <c r="AO17" i="1"/>
  <c r="AR17" i="1"/>
  <c r="AU17" i="1"/>
  <c r="AX17" i="1"/>
  <c r="BA17" i="1"/>
  <c r="BD17" i="1"/>
  <c r="BG17" i="1"/>
  <c r="BJ17" i="1"/>
  <c r="BJ16" i="1"/>
  <c r="BG16" i="1"/>
  <c r="BD16" i="1"/>
  <c r="BJ15" i="1"/>
  <c r="BG15" i="1"/>
  <c r="BD15" i="1"/>
  <c r="BJ14" i="1"/>
  <c r="BG14" i="1"/>
  <c r="BD14" i="1"/>
  <c r="BJ12" i="1"/>
  <c r="BG12" i="1"/>
  <c r="BD12" i="1"/>
  <c r="BJ9" i="1"/>
  <c r="BG9" i="1"/>
  <c r="BD9" i="1"/>
  <c r="BA78" i="1"/>
  <c r="AX78" i="1"/>
  <c r="AU78" i="1"/>
  <c r="BA77" i="1"/>
  <c r="AX77" i="1"/>
  <c r="AU77" i="1"/>
  <c r="BA76" i="1"/>
  <c r="AX76" i="1"/>
  <c r="AU76" i="1"/>
  <c r="BA75" i="1"/>
  <c r="AX75" i="1"/>
  <c r="AU75" i="1"/>
  <c r="BA74" i="1"/>
  <c r="AX74" i="1"/>
  <c r="AU74" i="1"/>
  <c r="BA73" i="1"/>
  <c r="AX73" i="1"/>
  <c r="AU73" i="1"/>
  <c r="BA72" i="1"/>
  <c r="AX72" i="1"/>
  <c r="AU72" i="1"/>
  <c r="AZ71" i="1"/>
  <c r="BA71" i="1"/>
  <c r="AW71" i="1"/>
  <c r="AX71" i="1"/>
  <c r="AT71" i="1"/>
  <c r="AU71" i="1"/>
  <c r="BA70" i="1"/>
  <c r="AX70" i="1"/>
  <c r="AU70" i="1"/>
  <c r="BA69" i="1"/>
  <c r="AX69" i="1"/>
  <c r="AU69" i="1"/>
  <c r="BA68" i="1"/>
  <c r="AX68" i="1"/>
  <c r="AU68" i="1"/>
  <c r="BA67" i="1"/>
  <c r="AX67" i="1"/>
  <c r="AU67" i="1"/>
  <c r="AZ66" i="1"/>
  <c r="BA66" i="1"/>
  <c r="AW66" i="1"/>
  <c r="AX66" i="1"/>
  <c r="AT66" i="1"/>
  <c r="AU66" i="1"/>
  <c r="BA65" i="1"/>
  <c r="AX65" i="1"/>
  <c r="AU65" i="1"/>
  <c r="BA64" i="1"/>
  <c r="AX64" i="1"/>
  <c r="AU64" i="1"/>
  <c r="AZ61" i="1"/>
  <c r="BA61" i="1"/>
  <c r="AW61" i="1"/>
  <c r="AX61" i="1"/>
  <c r="AT61" i="1"/>
  <c r="AU61" i="1"/>
  <c r="BA60" i="1"/>
  <c r="AX60" i="1"/>
  <c r="AU60" i="1"/>
  <c r="BA59" i="1"/>
  <c r="AX59" i="1"/>
  <c r="AU59" i="1"/>
  <c r="BA58" i="1"/>
  <c r="AX58" i="1"/>
  <c r="AU58" i="1"/>
  <c r="BA57" i="1"/>
  <c r="AX57" i="1"/>
  <c r="AU57" i="1"/>
  <c r="BA53" i="1"/>
  <c r="AX53" i="1"/>
  <c r="AU53" i="1"/>
  <c r="BA52" i="1"/>
  <c r="AX52" i="1"/>
  <c r="AU52" i="1"/>
  <c r="BA49" i="1"/>
  <c r="AX49" i="1"/>
  <c r="AU49" i="1"/>
  <c r="BA45" i="1"/>
  <c r="AX45" i="1"/>
  <c r="AU45" i="1"/>
  <c r="BA41" i="1"/>
  <c r="AX41" i="1"/>
  <c r="AU41" i="1"/>
  <c r="BA40" i="1"/>
  <c r="AX40" i="1"/>
  <c r="AU40" i="1"/>
  <c r="BA22" i="1"/>
  <c r="AX22" i="1"/>
  <c r="AU22" i="1"/>
  <c r="BA21" i="1"/>
  <c r="AX21" i="1"/>
  <c r="AU21" i="1"/>
  <c r="BA20" i="1"/>
  <c r="AX20" i="1"/>
  <c r="AU20" i="1"/>
  <c r="BA19" i="1"/>
  <c r="AX19" i="1"/>
  <c r="AU19" i="1"/>
  <c r="BA18" i="1"/>
  <c r="AX18" i="1"/>
  <c r="AU18" i="1"/>
  <c r="BA16" i="1"/>
  <c r="AX16" i="1"/>
  <c r="AU16" i="1"/>
  <c r="BA15" i="1"/>
  <c r="AX15" i="1"/>
  <c r="AU15" i="1"/>
  <c r="BA14" i="1"/>
  <c r="AX14" i="1"/>
  <c r="AU14" i="1"/>
  <c r="BA12" i="1"/>
  <c r="AX12" i="1"/>
  <c r="AU12" i="1"/>
  <c r="BA9" i="1"/>
  <c r="AX9" i="1"/>
  <c r="AU9" i="1"/>
  <c r="AR78" i="1"/>
  <c r="AO78" i="1"/>
  <c r="AL78" i="1"/>
  <c r="AR77" i="1"/>
  <c r="AO77" i="1"/>
  <c r="AL77" i="1"/>
  <c r="AR76" i="1"/>
  <c r="AO76" i="1"/>
  <c r="AL76" i="1"/>
  <c r="AR75" i="1"/>
  <c r="AO75" i="1"/>
  <c r="AL75" i="1"/>
  <c r="AR74" i="1"/>
  <c r="AO74" i="1"/>
  <c r="AL74" i="1"/>
  <c r="AR73" i="1"/>
  <c r="AO73" i="1"/>
  <c r="AL73" i="1"/>
  <c r="AR72" i="1"/>
  <c r="AO72" i="1"/>
  <c r="AL72" i="1"/>
  <c r="AQ71" i="1"/>
  <c r="AR71" i="1"/>
  <c r="AN71" i="1"/>
  <c r="AO71" i="1"/>
  <c r="AK71" i="1"/>
  <c r="AL71" i="1"/>
  <c r="AR70" i="1"/>
  <c r="AO70" i="1"/>
  <c r="AL70" i="1"/>
  <c r="AR69" i="1"/>
  <c r="AO69" i="1"/>
  <c r="AL69" i="1"/>
  <c r="AR68" i="1"/>
  <c r="AO68" i="1"/>
  <c r="AL68" i="1"/>
  <c r="AR67" i="1"/>
  <c r="AO67" i="1"/>
  <c r="AL67" i="1"/>
  <c r="AQ66" i="1"/>
  <c r="AR66" i="1"/>
  <c r="AN66" i="1"/>
  <c r="AO66" i="1"/>
  <c r="AK66" i="1"/>
  <c r="AL66" i="1"/>
  <c r="AR65" i="1"/>
  <c r="AO65" i="1"/>
  <c r="AL65" i="1"/>
  <c r="AR64" i="1"/>
  <c r="AO64" i="1"/>
  <c r="AL64" i="1"/>
  <c r="AQ61" i="1"/>
  <c r="AR61" i="1"/>
  <c r="AN61" i="1"/>
  <c r="AO61" i="1"/>
  <c r="AK61" i="1"/>
  <c r="AL61" i="1"/>
  <c r="AR60" i="1"/>
  <c r="AO60" i="1"/>
  <c r="AL60" i="1"/>
  <c r="AR59" i="1"/>
  <c r="AO59" i="1"/>
  <c r="AL59" i="1"/>
  <c r="AR58" i="1"/>
  <c r="AO58" i="1"/>
  <c r="AL58" i="1"/>
  <c r="AR57" i="1"/>
  <c r="AO57" i="1"/>
  <c r="AL57" i="1"/>
  <c r="AR53" i="1"/>
  <c r="AO53" i="1"/>
  <c r="AL53" i="1"/>
  <c r="AR52" i="1"/>
  <c r="AO52" i="1"/>
  <c r="AL52" i="1"/>
  <c r="AR49" i="1"/>
  <c r="AO49" i="1"/>
  <c r="AL49" i="1"/>
  <c r="AR45" i="1"/>
  <c r="AO45" i="1"/>
  <c r="AL45" i="1"/>
  <c r="AR41" i="1"/>
  <c r="AO41" i="1"/>
  <c r="AL41" i="1"/>
  <c r="AR40" i="1"/>
  <c r="AO40" i="1"/>
  <c r="AL40" i="1"/>
  <c r="AR22" i="1"/>
  <c r="AO22" i="1"/>
  <c r="AL22" i="1"/>
  <c r="AR21" i="1"/>
  <c r="AO21" i="1"/>
  <c r="AL21" i="1"/>
  <c r="AR20" i="1"/>
  <c r="AO20" i="1"/>
  <c r="AL20" i="1"/>
  <c r="AR19" i="1"/>
  <c r="AO19" i="1"/>
  <c r="AL19" i="1"/>
  <c r="AR18" i="1"/>
  <c r="AO18" i="1"/>
  <c r="AL18" i="1"/>
  <c r="AR16" i="1"/>
  <c r="AO16" i="1"/>
  <c r="AL16" i="1"/>
  <c r="AR15" i="1"/>
  <c r="AO15" i="1"/>
  <c r="AL15" i="1"/>
  <c r="AR14" i="1"/>
  <c r="AO14" i="1"/>
  <c r="AL14" i="1"/>
  <c r="AR12" i="1"/>
  <c r="AO12" i="1"/>
  <c r="AL12" i="1"/>
  <c r="AR9" i="1"/>
  <c r="AO9" i="1"/>
  <c r="AL9" i="1"/>
  <c r="AI78" i="1"/>
  <c r="AF78" i="1"/>
  <c r="AC78" i="1"/>
  <c r="AI77" i="1"/>
  <c r="AF77" i="1"/>
  <c r="AC77" i="1"/>
  <c r="AI76" i="1"/>
  <c r="AF76" i="1"/>
  <c r="AC76" i="1"/>
  <c r="AI75" i="1"/>
  <c r="AF75" i="1"/>
  <c r="AC75" i="1"/>
  <c r="AI74" i="1"/>
  <c r="AF74" i="1"/>
  <c r="AC74" i="1"/>
  <c r="AI73" i="1"/>
  <c r="AF73" i="1"/>
  <c r="AC73" i="1"/>
  <c r="AI72" i="1"/>
  <c r="AF72" i="1"/>
  <c r="AC72" i="1"/>
  <c r="AH71" i="1"/>
  <c r="AI71" i="1"/>
  <c r="AE71" i="1"/>
  <c r="AF71" i="1"/>
  <c r="AB71" i="1"/>
  <c r="AC71" i="1"/>
  <c r="AI70" i="1"/>
  <c r="AF70" i="1"/>
  <c r="AC70" i="1"/>
  <c r="AI69" i="1"/>
  <c r="AF69" i="1"/>
  <c r="AC69" i="1"/>
  <c r="AI68" i="1"/>
  <c r="AF68" i="1"/>
  <c r="AC68" i="1"/>
  <c r="AI67" i="1"/>
  <c r="AF67" i="1"/>
  <c r="AC67" i="1"/>
  <c r="AH66" i="1"/>
  <c r="AI66" i="1"/>
  <c r="AE66" i="1"/>
  <c r="AF66" i="1"/>
  <c r="AB66" i="1"/>
  <c r="AC66" i="1"/>
  <c r="AI65" i="1"/>
  <c r="AF65" i="1"/>
  <c r="AC65" i="1"/>
  <c r="AI64" i="1"/>
  <c r="AF64" i="1"/>
  <c r="AC64" i="1"/>
  <c r="AH61" i="1"/>
  <c r="AI61" i="1"/>
  <c r="AE61" i="1"/>
  <c r="AF61" i="1"/>
  <c r="AB61" i="1"/>
  <c r="AC61" i="1"/>
  <c r="AI60" i="1"/>
  <c r="AF60" i="1"/>
  <c r="AC60" i="1"/>
  <c r="AI59" i="1"/>
  <c r="AF59" i="1"/>
  <c r="AC59" i="1"/>
  <c r="AI58" i="1"/>
  <c r="AF58" i="1"/>
  <c r="AC58" i="1"/>
  <c r="AI57" i="1"/>
  <c r="AF57" i="1"/>
  <c r="AC57" i="1"/>
  <c r="AI53" i="1"/>
  <c r="AF53" i="1"/>
  <c r="AC53" i="1"/>
  <c r="AI52" i="1"/>
  <c r="AF52" i="1"/>
  <c r="AC52" i="1"/>
  <c r="AI49" i="1"/>
  <c r="AF49" i="1"/>
  <c r="AC49" i="1"/>
  <c r="AI45" i="1"/>
  <c r="AF45" i="1"/>
  <c r="AC45" i="1"/>
  <c r="AI41" i="1"/>
  <c r="AF41" i="1"/>
  <c r="AC41" i="1"/>
  <c r="AI40" i="1"/>
  <c r="AF40" i="1"/>
  <c r="AC40" i="1"/>
  <c r="AI22" i="1"/>
  <c r="AF22" i="1"/>
  <c r="AC22" i="1"/>
  <c r="AI21" i="1"/>
  <c r="AF21" i="1"/>
  <c r="AC21" i="1"/>
  <c r="AI20" i="1"/>
  <c r="AF20" i="1"/>
  <c r="AC20" i="1"/>
  <c r="AI19" i="1"/>
  <c r="AF19" i="1"/>
  <c r="AC19" i="1"/>
  <c r="AI18" i="1"/>
  <c r="AF18" i="1"/>
  <c r="AC18" i="1"/>
  <c r="AI16" i="1"/>
  <c r="AF16" i="1"/>
  <c r="AC16" i="1"/>
  <c r="AI15" i="1"/>
  <c r="AF15" i="1"/>
  <c r="AC15" i="1"/>
  <c r="AI14" i="1"/>
  <c r="AF14" i="1"/>
  <c r="AC14" i="1"/>
  <c r="AI12" i="1"/>
  <c r="AF12" i="1"/>
  <c r="AC12" i="1"/>
  <c r="AI9" i="1"/>
  <c r="AF9" i="1"/>
  <c r="AC9" i="1"/>
  <c r="Z78" i="1"/>
  <c r="Z77" i="1"/>
  <c r="Z76" i="1"/>
  <c r="Z75" i="1"/>
  <c r="Z74" i="1"/>
  <c r="Z73" i="1"/>
  <c r="Z72" i="1"/>
  <c r="Y71" i="1"/>
  <c r="Z71" i="1"/>
  <c r="Z70" i="1"/>
  <c r="Z69" i="1"/>
  <c r="Z68" i="1"/>
  <c r="Z67" i="1"/>
  <c r="Y66" i="1"/>
  <c r="Z66" i="1"/>
  <c r="Z65" i="1"/>
  <c r="Z64" i="1"/>
  <c r="Y61" i="1"/>
  <c r="Z61" i="1"/>
  <c r="Z60" i="1"/>
  <c r="Z59" i="1"/>
  <c r="Z58" i="1"/>
  <c r="Z57" i="1"/>
  <c r="Z53" i="1"/>
  <c r="Z52" i="1"/>
  <c r="Z49" i="1"/>
  <c r="Z45" i="1"/>
  <c r="Z41" i="1"/>
  <c r="Z40" i="1"/>
  <c r="Z22" i="1"/>
  <c r="Z21" i="1"/>
  <c r="Z20" i="1"/>
  <c r="Z19" i="1"/>
  <c r="Z18" i="1"/>
  <c r="Z16" i="1"/>
  <c r="Z15" i="1"/>
  <c r="Z14" i="1"/>
  <c r="Z12" i="1"/>
  <c r="Z9" i="1"/>
  <c r="W78" i="1"/>
  <c r="W77" i="1"/>
  <c r="W76" i="1"/>
  <c r="W75" i="1"/>
  <c r="W74" i="1"/>
  <c r="W73" i="1"/>
  <c r="W72" i="1"/>
  <c r="V71" i="1"/>
  <c r="W71" i="1"/>
  <c r="W70" i="1"/>
  <c r="W69" i="1"/>
  <c r="W68" i="1"/>
  <c r="W67" i="1"/>
  <c r="V66" i="1"/>
  <c r="W66" i="1"/>
  <c r="W65" i="1"/>
  <c r="W64" i="1"/>
  <c r="V61" i="1"/>
  <c r="W61" i="1"/>
  <c r="W60" i="1"/>
  <c r="W59" i="1"/>
  <c r="W58" i="1"/>
  <c r="W57" i="1"/>
  <c r="W53" i="1"/>
  <c r="W52" i="1"/>
  <c r="W49" i="1"/>
  <c r="W45" i="1"/>
  <c r="W41" i="1"/>
  <c r="W40" i="1"/>
  <c r="W22" i="1"/>
  <c r="W21" i="1"/>
  <c r="W20" i="1"/>
  <c r="W19" i="1"/>
  <c r="W18" i="1"/>
  <c r="W16" i="1"/>
  <c r="W15" i="1"/>
  <c r="W14" i="1"/>
  <c r="W12" i="1"/>
  <c r="W9" i="1"/>
  <c r="T78" i="1"/>
  <c r="T77" i="1"/>
  <c r="T76" i="1"/>
  <c r="T75" i="1"/>
  <c r="T74" i="1"/>
  <c r="T73" i="1"/>
  <c r="T72" i="1"/>
  <c r="S71" i="1"/>
  <c r="T71" i="1"/>
  <c r="T70" i="1"/>
  <c r="T69" i="1"/>
  <c r="T68" i="1"/>
  <c r="T67" i="1"/>
  <c r="S66" i="1"/>
  <c r="T66" i="1"/>
  <c r="T65" i="1"/>
  <c r="T64" i="1"/>
  <c r="S61" i="1"/>
  <c r="T61" i="1"/>
  <c r="T60" i="1"/>
  <c r="T59" i="1"/>
  <c r="T58" i="1"/>
  <c r="T57" i="1"/>
  <c r="T53" i="1"/>
  <c r="T52" i="1"/>
  <c r="T49" i="1"/>
  <c r="T45" i="1"/>
  <c r="T41" i="1"/>
  <c r="T40" i="1"/>
  <c r="T22" i="1"/>
  <c r="T21" i="1"/>
  <c r="T20" i="1"/>
  <c r="T19" i="1"/>
  <c r="T18" i="1"/>
  <c r="T16" i="1"/>
  <c r="T15" i="1"/>
  <c r="T14" i="1"/>
  <c r="T12" i="1"/>
  <c r="T9" i="1"/>
  <c r="Q78" i="1"/>
  <c r="Q77" i="1"/>
  <c r="Q76" i="1"/>
  <c r="Q75" i="1"/>
  <c r="Q74" i="1"/>
  <c r="Q73" i="1"/>
  <c r="Q72" i="1"/>
  <c r="P71" i="1"/>
  <c r="Q71" i="1"/>
  <c r="Q70" i="1"/>
  <c r="Q69" i="1"/>
  <c r="Q68" i="1"/>
  <c r="Q67" i="1"/>
  <c r="P66" i="1"/>
  <c r="Q66" i="1"/>
  <c r="Q65" i="1"/>
  <c r="Q64" i="1"/>
  <c r="P61" i="1"/>
  <c r="Q61" i="1"/>
  <c r="Q60" i="1"/>
  <c r="Q59" i="1"/>
  <c r="Q58" i="1"/>
  <c r="Q57" i="1"/>
  <c r="Q53" i="1"/>
  <c r="Q52" i="1"/>
  <c r="Q49" i="1"/>
  <c r="Q45" i="1"/>
  <c r="Q41" i="1"/>
  <c r="Q40" i="1"/>
  <c r="Q22" i="1"/>
  <c r="Q21" i="1"/>
  <c r="Q20" i="1"/>
  <c r="Q19" i="1"/>
  <c r="Q18" i="1"/>
  <c r="Q16" i="1"/>
  <c r="Q15" i="1"/>
  <c r="Q14" i="1"/>
  <c r="Q12" i="1"/>
  <c r="Q9" i="1"/>
  <c r="N78" i="1"/>
  <c r="N77" i="1"/>
  <c r="N76" i="1"/>
  <c r="N75" i="1"/>
  <c r="N74" i="1"/>
  <c r="N73" i="1"/>
  <c r="N72" i="1"/>
  <c r="M71" i="1"/>
  <c r="N71" i="1"/>
  <c r="N70" i="1"/>
  <c r="N69" i="1"/>
  <c r="N68" i="1"/>
  <c r="N67" i="1"/>
  <c r="M66" i="1"/>
  <c r="N66" i="1"/>
  <c r="N65" i="1"/>
  <c r="N64" i="1"/>
  <c r="M61" i="1"/>
  <c r="N61" i="1"/>
  <c r="N60" i="1"/>
  <c r="N59" i="1"/>
  <c r="N58" i="1"/>
  <c r="N57" i="1"/>
  <c r="N53" i="1"/>
  <c r="N52" i="1"/>
  <c r="N49" i="1"/>
  <c r="N45" i="1"/>
  <c r="N41" i="1"/>
  <c r="N40" i="1"/>
  <c r="N22" i="1"/>
  <c r="N21" i="1"/>
  <c r="N20" i="1"/>
  <c r="N19" i="1"/>
  <c r="N18" i="1"/>
  <c r="N16" i="1"/>
  <c r="N15" i="1"/>
  <c r="N14" i="1"/>
  <c r="N12" i="1"/>
  <c r="N9" i="1"/>
  <c r="K78" i="1"/>
  <c r="K77" i="1"/>
  <c r="K76" i="1"/>
  <c r="K75" i="1"/>
  <c r="K74" i="1"/>
  <c r="K73" i="1"/>
  <c r="K72" i="1"/>
  <c r="J71" i="1"/>
  <c r="K71" i="1"/>
  <c r="K70" i="1"/>
  <c r="K69" i="1"/>
  <c r="K68" i="1"/>
  <c r="K67" i="1"/>
  <c r="J66" i="1"/>
  <c r="K66" i="1"/>
  <c r="K65" i="1"/>
  <c r="K64" i="1"/>
  <c r="J61" i="1"/>
  <c r="K61" i="1"/>
  <c r="K60" i="1"/>
  <c r="K59" i="1"/>
  <c r="K58" i="1"/>
  <c r="K57" i="1"/>
  <c r="K53" i="1"/>
  <c r="K52" i="1"/>
  <c r="K49" i="1"/>
  <c r="K45" i="1"/>
  <c r="K41" i="1"/>
  <c r="K40" i="1"/>
  <c r="K22" i="1"/>
  <c r="K21" i="1"/>
  <c r="K20" i="1"/>
  <c r="K19" i="1"/>
  <c r="K18" i="1"/>
  <c r="K16" i="1"/>
  <c r="K15" i="1"/>
  <c r="K14" i="1"/>
  <c r="K12" i="1"/>
  <c r="K9" i="1"/>
  <c r="H78" i="1"/>
  <c r="H77" i="1"/>
  <c r="H76" i="1"/>
  <c r="H75" i="1"/>
  <c r="H74" i="1"/>
  <c r="H73" i="1"/>
  <c r="H72" i="1"/>
  <c r="G71" i="1"/>
  <c r="H71" i="1"/>
  <c r="H70" i="1"/>
  <c r="H69" i="1"/>
  <c r="H68" i="1"/>
  <c r="H67" i="1"/>
  <c r="G66" i="1"/>
  <c r="H66" i="1"/>
  <c r="H65" i="1"/>
  <c r="H64" i="1"/>
  <c r="G61" i="1"/>
  <c r="H61" i="1"/>
  <c r="H60" i="1"/>
  <c r="H59" i="1"/>
  <c r="H58" i="1"/>
  <c r="H57" i="1"/>
  <c r="H53" i="1"/>
  <c r="H52" i="1"/>
  <c r="H49" i="1"/>
  <c r="H45" i="1"/>
  <c r="H40" i="1"/>
  <c r="H22" i="1"/>
  <c r="H21" i="1"/>
  <c r="H20" i="1"/>
  <c r="H19" i="1"/>
  <c r="H18" i="1"/>
  <c r="H16" i="1"/>
  <c r="H15" i="1"/>
  <c r="H14" i="1"/>
  <c r="H12" i="1"/>
  <c r="H9" i="1"/>
  <c r="E78" i="1"/>
  <c r="E77" i="1"/>
  <c r="E76" i="1"/>
  <c r="E75" i="1"/>
  <c r="E74" i="1"/>
  <c r="E73" i="1"/>
  <c r="E72" i="1"/>
  <c r="D71" i="1"/>
  <c r="E71" i="1"/>
  <c r="E70" i="1"/>
  <c r="E69" i="1"/>
  <c r="E68" i="1"/>
  <c r="E67" i="1"/>
  <c r="D66" i="1"/>
  <c r="E66" i="1"/>
  <c r="E65" i="1"/>
  <c r="E64" i="1"/>
  <c r="D61" i="1"/>
  <c r="E61" i="1"/>
  <c r="E60" i="1"/>
  <c r="E59" i="1"/>
  <c r="E58" i="1"/>
  <c r="E57" i="1"/>
  <c r="E52" i="1"/>
  <c r="E40" i="1"/>
  <c r="E22" i="1"/>
  <c r="E21" i="1"/>
  <c r="E20" i="1"/>
  <c r="E19" i="1"/>
  <c r="E18" i="1"/>
  <c r="E16" i="1"/>
  <c r="E15" i="1"/>
  <c r="E14" i="1"/>
  <c r="E9" i="1"/>
  <c r="E12" i="1"/>
  <c r="D53" i="1" l="1"/>
  <c r="E53" i="1" s="1"/>
  <c r="D49" i="1"/>
  <c r="E49" i="1" s="1"/>
  <c r="D45" i="1"/>
  <c r="E45" i="1" s="1"/>
  <c r="D41" i="1"/>
  <c r="E41" i="1" s="1"/>
  <c r="D55" i="1" l="1"/>
  <c r="E55" i="1" s="1"/>
  <c r="H55" i="1" s="1"/>
  <c r="K55" i="1" s="1"/>
  <c r="N55" i="1" s="1"/>
  <c r="Q55" i="1" s="1"/>
  <c r="T55" i="1" s="1"/>
  <c r="W55" i="1" s="1"/>
  <c r="Z55" i="1" s="1"/>
  <c r="AC55" i="1" s="1"/>
  <c r="AF55" i="1" s="1"/>
  <c r="AI55" i="1" s="1"/>
  <c r="AL55" i="1" s="1"/>
  <c r="AO55" i="1" s="1"/>
  <c r="AR55" i="1" s="1"/>
  <c r="AU55" i="1" s="1"/>
  <c r="AX55" i="1" s="1"/>
  <c r="BA55" i="1" s="1"/>
  <c r="BD55" i="1" s="1"/>
  <c r="BG55" i="1" s="1"/>
  <c r="BJ55" i="1" s="1"/>
</calcChain>
</file>

<file path=xl/sharedStrings.xml><?xml version="1.0" encoding="utf-8"?>
<sst xmlns="http://schemas.openxmlformats.org/spreadsheetml/2006/main" count="1191" uniqueCount="155">
  <si>
    <t>Measurement Location</t>
  </si>
  <si>
    <t>Design (SolidWorks) Value [mm]</t>
  </si>
  <si>
    <t>Upper Blade Clamp Angle - Rotational Adjuster at (+x, -y)</t>
  </si>
  <si>
    <t>Upper Blade Serial Number - Rotational Adjuster at (+x, -y)</t>
  </si>
  <si>
    <t>N/A</t>
  </si>
  <si>
    <t>Upper Blade Wire Breakoff - Rotational Adjuster at (-x, +y)</t>
  </si>
  <si>
    <t>Upper Blade Clamp Angle - Rotational Adjuster at (-x, +y)</t>
  </si>
  <si>
    <t>Upper Blade Wire Breakoff - Rotational Adjuster at (+x, -y)</t>
  </si>
  <si>
    <t>Upper Blade Serial Number - Rotational Adjuster at (-x, +y)</t>
  </si>
  <si>
    <t>Upper Blade Wire Breakoff - Difference</t>
  </si>
  <si>
    <t>Tablecloth - Upper Surface at (+x, +y)</t>
  </si>
  <si>
    <t>Tablecloth - Upper Surface at (+x, -y)</t>
  </si>
  <si>
    <t>Tablecloth - Upper Surface at (-x, +y)</t>
  </si>
  <si>
    <t>Tablecloth - Upper Surface at (-x, -y)</t>
  </si>
  <si>
    <t xml:space="preserve">Upper Mass - Bottom of Main Section at (+x, +y) </t>
  </si>
  <si>
    <t xml:space="preserve">Upper Mass - Bottom of Main Section at (+x, -y) </t>
  </si>
  <si>
    <t xml:space="preserve">Upper Mass - Bottom of Main Section at (-x, +y) </t>
  </si>
  <si>
    <t xml:space="preserve">Upper Mass - Bottom of Main Section at (-x, -y) </t>
  </si>
  <si>
    <t>Upper Mass - Roll Angle</t>
  </si>
  <si>
    <t>Upper Mass - Pitch Angle</t>
  </si>
  <si>
    <t>Upper Mass - Bottom of Main Section - Average</t>
  </si>
  <si>
    <t>Upper Mass - Mass Layout</t>
  </si>
  <si>
    <t>Upper Added Mass (4)</t>
  </si>
  <si>
    <t>Upper Added Mass (3)</t>
  </si>
  <si>
    <t>Upper Added Mass (2)</t>
  </si>
  <si>
    <t>Upper Added Mass (1)</t>
  </si>
  <si>
    <t>Main Section</t>
  </si>
  <si>
    <t>Lower Added Mass (1)</t>
  </si>
  <si>
    <t>Lower Added Mass (2)</t>
  </si>
  <si>
    <t>Lower Added Mass (3)</t>
  </si>
  <si>
    <t>Lower Added Mass (4)</t>
  </si>
  <si>
    <t>Lower Blade Clamp Angle (+x, +y)</t>
  </si>
  <si>
    <t xml:space="preserve">Lower Blade Wire Breakoff (+x, +y) </t>
  </si>
  <si>
    <t>d1 value (+x, +y)</t>
  </si>
  <si>
    <t>Lower Blade Clamp Angle (+x, -y)</t>
  </si>
  <si>
    <t xml:space="preserve">Lower Blade Wire Breakoff (+x, -y) </t>
  </si>
  <si>
    <t>d1 value (+x, -y)</t>
  </si>
  <si>
    <t>Lower Blade Clamp Angle (-x, +y)</t>
  </si>
  <si>
    <t xml:space="preserve">Lower Blade Wire Breakoff (-x, +y) </t>
  </si>
  <si>
    <t>d1 value (-x, +y)</t>
  </si>
  <si>
    <t>Lower Blade Clamp Angle (-x, -y)</t>
  </si>
  <si>
    <t xml:space="preserve">Lower Blade Wire Breakoff (-x, -y) </t>
  </si>
  <si>
    <t>d1 value (-x, -y)</t>
  </si>
  <si>
    <t>Lower Blade Wire Breakoff - Average</t>
  </si>
  <si>
    <t>d1 value - Average</t>
  </si>
  <si>
    <t>Lower Blade Wire Breakoff - Separation</t>
  </si>
  <si>
    <t>Intermediate Mass - Roll Angle</t>
  </si>
  <si>
    <t>Intermediate Mass - Pitch Angle</t>
  </si>
  <si>
    <t xml:space="preserve">Bottom Mass - Top of Metal Mass at Front (+x) </t>
  </si>
  <si>
    <t xml:space="preserve">Bottom Mass - Top of Metal Mass at Back (-x) </t>
  </si>
  <si>
    <t>Bottom Mass - Bottom of Side Bores in Metal Mass (+x, +y)</t>
  </si>
  <si>
    <t>Bottom Mass - Bottom of Side Bores in Metal Mass (+x, -y)</t>
  </si>
  <si>
    <t>Bottom Mass - Bottom of Side Bores in Metal Mass (-x, +y)</t>
  </si>
  <si>
    <t>Bottom Mass - Bottom of Side Bores in Metal Mass (-x, -y)</t>
  </si>
  <si>
    <t>Lower Blade Serial Number (+x, +y)</t>
  </si>
  <si>
    <t>Lower Blade Serial Number (+x, -y)</t>
  </si>
  <si>
    <t>Lower Blade Serial Number (-x, +y)</t>
  </si>
  <si>
    <t>Lower Blade Serial Number (-x, -y)</t>
  </si>
  <si>
    <t xml:space="preserve">Intermediate Mass - Upper Corner of Lower Wire Clamp at (+x, +y) </t>
  </si>
  <si>
    <t xml:space="preserve">Intermediate Mass - Upper Corner of Lower Wire Clamp at (+x, -y) </t>
  </si>
  <si>
    <t xml:space="preserve">Intermediate Mass - Upper Corner of Lower Wire Clamp at (-x, +y) </t>
  </si>
  <si>
    <t xml:space="preserve">Intermediate Mass - Upper Corner of Lower Wire Clamp at (-x, -y) </t>
  </si>
  <si>
    <t>Bottom Mass - Roll Angle</t>
  </si>
  <si>
    <t>Bottom Mass - Pitch Angle</t>
  </si>
  <si>
    <t>Intermediate Mass - Upper Corners of Lower Wire Clamps - Average</t>
  </si>
  <si>
    <t>Bottom Mass - Bottom of Threaded Hole in Metal Mass (+x, +y)</t>
  </si>
  <si>
    <t>Bottom Mass - Bottom of Threaded Hole in Metal Mass (+x, -y)</t>
  </si>
  <si>
    <t>Bottom Mass - Bottom of Threaded Hole in Metal Mass (-x, +y)</t>
  </si>
  <si>
    <t>Bottom Mass - Bottom of Threaded Hole in Metal Mass (-x, -y)</t>
  </si>
  <si>
    <t>Round 1</t>
  </si>
  <si>
    <t>Measured/Calculated Value [mm]</t>
  </si>
  <si>
    <t>Difference from Design Value [mm]</t>
  </si>
  <si>
    <t>Before/After Creep Bake</t>
  </si>
  <si>
    <t>Before</t>
  </si>
  <si>
    <t>Note disk or plate as well as mass</t>
  </si>
  <si>
    <t>Bottom Mass - Top of Metal Mass - Average</t>
  </si>
  <si>
    <t>Bottom Mass - Bottom of Threaded Holes in Metal Mass - Average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</si>
  <si>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</si>
  <si>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</si>
  <si>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</si>
  <si>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</si>
  <si>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</si>
  <si>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</si>
  <si>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</si>
  <si>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</si>
  <si>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</si>
  <si>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</si>
  <si>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</si>
  <si>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</si>
  <si>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</si>
  <si>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</si>
  <si>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</si>
  <si>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</si>
  <si>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</si>
  <si>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</si>
  <si>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</si>
  <si>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Metal/Glass</t>
  </si>
  <si>
    <t>Metal</t>
  </si>
  <si>
    <t>HSTS Measurement Template</t>
  </si>
  <si>
    <t>10g disk (D1001230)</t>
  </si>
  <si>
    <t>20g disk (D1001229)</t>
  </si>
  <si>
    <t>50g disk (D0901405)</t>
  </si>
  <si>
    <t>100g disk (D070333)</t>
  </si>
  <si>
    <t>20g plate (D1200043)</t>
  </si>
  <si>
    <t>50g plate (D1200040)</t>
  </si>
  <si>
    <t>100g plate (D1200035)</t>
  </si>
  <si>
    <t>Upper Additional Mass 1</t>
  </si>
  <si>
    <t>Upper Additional Mass 2</t>
  </si>
  <si>
    <t>Upper Additional Mass 3</t>
  </si>
  <si>
    <t>Upper Additional Mass 4</t>
  </si>
  <si>
    <t>Upper Additional Mass 5</t>
  </si>
  <si>
    <t>Lower Additional Mass 1</t>
  </si>
  <si>
    <t>Lower Additional Mass 2</t>
  </si>
  <si>
    <t>Lower Additional Mass 3</t>
  </si>
  <si>
    <t>Lower Additional Mass 4</t>
  </si>
  <si>
    <t>Lower Additional Mass 5</t>
  </si>
  <si>
    <t>Distance from Bottom of Main Section to Center of Mass (+ down) [mm]</t>
  </si>
  <si>
    <t>Upper Additional Mass - Disks</t>
  </si>
  <si>
    <t>Upper Additional Mass - Plates</t>
  </si>
  <si>
    <t>Lower Additional Mass - Disks</t>
  </si>
  <si>
    <t>Next disk/plate [g]</t>
  </si>
  <si>
    <t>Upper (no disks)</t>
  </si>
  <si>
    <t>Upper (10g disk)</t>
  </si>
  <si>
    <t>Upper (20g disk)</t>
  </si>
  <si>
    <t>Upper (50g disk)</t>
  </si>
  <si>
    <t>Upper (100g disk)</t>
  </si>
  <si>
    <t>Upper (no plates)</t>
  </si>
  <si>
    <t>Upper (20g plate)</t>
  </si>
  <si>
    <t>Upper (50g plate)</t>
  </si>
  <si>
    <t>Upper (100g plate)</t>
  </si>
  <si>
    <t>Lower (no disks)</t>
  </si>
  <si>
    <t>Lower (10g disk)</t>
  </si>
  <si>
    <t>Lower (20g disk)</t>
  </si>
  <si>
    <t>Lower (50g disk)</t>
  </si>
  <si>
    <t>Lower (100g disk)</t>
  </si>
  <si>
    <t>Upper Additional Mass Disks</t>
  </si>
  <si>
    <t>Upper Additional Mass Plates</t>
  </si>
  <si>
    <t>Lower Additional Mass Disks</t>
  </si>
  <si>
    <t>Center of Mass Example</t>
  </si>
  <si>
    <t>1. Assume that the example mass distribution is:</t>
  </si>
  <si>
    <t>20g plate</t>
  </si>
  <si>
    <t>100g plate</t>
  </si>
  <si>
    <t>50g disk</t>
  </si>
  <si>
    <t>10g disk</t>
  </si>
  <si>
    <t>2. This distribution can be represented as:</t>
  </si>
  <si>
    <t>=</t>
  </si>
  <si>
    <t>+</t>
  </si>
  <si>
    <t>-</t>
  </si>
  <si>
    <t xml:space="preserve">   Or, by rearranging the terms:</t>
  </si>
  <si>
    <t>Center of Mass [mm]</t>
  </si>
  <si>
    <t>CM</t>
  </si>
  <si>
    <t>Distance from Bottom of Main Section to Center of Mass (+ down) (CM) [mm]</t>
  </si>
  <si>
    <t>Upper Mass - Bottom of Main Section to calculated center of mass (+ down) (CM)</t>
  </si>
  <si>
    <t>3. Using the tables on the "Center of Mass Data" sheet, assign center of mass values to these distributions and solve:</t>
  </si>
  <si>
    <t>4. Using SolidWorks, CM = 9.441 mm.  The calculated value of CM = 9.460 mm gives an error of 0.20%, which can be attributed to rounding errors.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</si>
</sst>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2" fontId="0" fillId="0" borderId="13" xfId="0" applyNumberForma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0" xfId="0" applyBorder="1"/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 applyAlignment="1">
      <alignment wrapText="1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0" xfId="0" applyNumberFormat="1" applyBorder="1" applyAlignment="1">
      <alignment horizontal="right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5" xfId="0" applyBorder="1" applyAlignment="1">
      <alignment wrapText="1"/>
    </xf>
    <xf numFmtId="2" fontId="0" fillId="0" borderId="16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quotePrefix="1"/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distributed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Continuous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Upper Additional Mass Disks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Upper (no disks)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trendline>
            <c:spPr>
              <a:ln>
                <a:solidFill>
                  <a:srgbClr val="00B0F0"/>
                </a:solidFill>
              </a:ln>
            </c:spPr>
            <c:trendlineType val="linear"/>
            <c:intercept val="9.386000000000001"/>
            <c:dispRSqr val="0"/>
            <c:dispEq val="1"/>
            <c:trendlineLbl>
              <c:layout>
                <c:manualLayout>
                  <c:x val="-2.5965583683919272E-2"/>
                  <c:y val="-0.2540456401283173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F0"/>
                        </a:solidFill>
                      </a:rPr>
                      <a:t>CM = -0.0077m + 9.386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Graphs'!$B$5:$B$9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'Center of Mass Graphs'!$C$5:$G$5</c:f>
              <c:numCache>
                <c:formatCode>General</c:formatCode>
                <c:ptCount val="5"/>
                <c:pt idx="0">
                  <c:v>9.3859999999999992</c:v>
                </c:pt>
                <c:pt idx="1">
                  <c:v>9.3119999999999994</c:v>
                </c:pt>
                <c:pt idx="2">
                  <c:v>9.2210000000000001</c:v>
                </c:pt>
                <c:pt idx="3">
                  <c:v>9.032</c:v>
                </c:pt>
                <c:pt idx="4">
                  <c:v>8.6029999999999998</c:v>
                </c:pt>
              </c:numCache>
            </c:numRef>
          </c:yVal>
          <c:smooth val="0"/>
        </c:ser>
        <c:ser>
          <c:idx val="1"/>
          <c:order val="1"/>
          <c:tx>
            <c:v>Upper (10g disk)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9.3120000000000012"/>
            <c:dispRSqr val="0"/>
            <c:dispEq val="1"/>
            <c:trendlineLbl>
              <c:layout>
                <c:manualLayout>
                  <c:x val="0.29071408410951172"/>
                  <c:y val="-1.5205599300087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FF0000"/>
                        </a:solidFill>
                      </a:rPr>
                      <a:t>CM = -0.0091m + 9.312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Graphs'!$B$5:$B$6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'Center of Mass Graphs'!$D$5:$D$6</c:f>
              <c:numCache>
                <c:formatCode>General</c:formatCode>
                <c:ptCount val="2"/>
                <c:pt idx="0">
                  <c:v>9.3119999999999994</c:v>
                </c:pt>
                <c:pt idx="1">
                  <c:v>9.2210000000000001</c:v>
                </c:pt>
              </c:numCache>
            </c:numRef>
          </c:yVal>
          <c:smooth val="0"/>
        </c:ser>
        <c:ser>
          <c:idx val="2"/>
          <c:order val="2"/>
          <c:tx>
            <c:v>Upper (20g disk)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2"/>
            <c:marker>
              <c:symbol val="triangle"/>
              <c:size val="7"/>
            </c:marker>
            <c:bubble3D val="0"/>
            <c:spPr>
              <a:ln>
                <a:noFill/>
                <a:prstDash val="solid"/>
              </a:ln>
            </c:spPr>
          </c:dPt>
          <c:trendline>
            <c:spPr>
              <a:ln>
                <a:solidFill>
                  <a:srgbClr val="00B050"/>
                </a:solidFill>
              </a:ln>
            </c:spPr>
            <c:trendlineType val="linear"/>
            <c:intercept val="9.2209999999999983"/>
            <c:dispRSqr val="0"/>
            <c:dispEq val="1"/>
            <c:trendlineLbl>
              <c:layout>
                <c:manualLayout>
                  <c:x val="0.14959074230877786"/>
                  <c:y val="0.2243893992417614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50"/>
                        </a:solidFill>
                      </a:rPr>
                      <a:t>CM = -0.0112m + 9.221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Graphs'!$B$5:$B$7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'Center of Mass Graphs'!$E$5:$E$7</c:f>
              <c:numCache>
                <c:formatCode>General</c:formatCode>
                <c:ptCount val="3"/>
                <c:pt idx="0">
                  <c:v>9.2210000000000001</c:v>
                </c:pt>
                <c:pt idx="1">
                  <c:v>9.1150000000000002</c:v>
                </c:pt>
                <c:pt idx="2">
                  <c:v>8.9949999999999992</c:v>
                </c:pt>
              </c:numCache>
            </c:numRef>
          </c:yVal>
          <c:smooth val="0"/>
        </c:ser>
        <c:ser>
          <c:idx val="3"/>
          <c:order val="3"/>
          <c:tx>
            <c:v>Upper (50g disk)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trendline>
            <c:spPr>
              <a:ln>
                <a:solidFill>
                  <a:srgbClr val="7030A0"/>
                </a:solidFill>
              </a:ln>
            </c:spPr>
            <c:trendlineType val="linear"/>
            <c:intercept val="9.032"/>
            <c:dispRSqr val="0"/>
            <c:dispEq val="1"/>
            <c:trendlineLbl>
              <c:layout>
                <c:manualLayout>
                  <c:x val="7.164043105958072E-2"/>
                  <c:y val="0.193168197725284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7030A0"/>
                        </a:solidFill>
                      </a:rPr>
                      <a:t>CM = -0.0088m + 9.032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Graphs'!$B$5:$B$8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</c:numCache>
            </c:numRef>
          </c:xVal>
          <c:yVal>
            <c:numRef>
              <c:f>'Center of Mass Graphs'!$F$5:$F$8</c:f>
              <c:numCache>
                <c:formatCode>General</c:formatCode>
                <c:ptCount val="4"/>
                <c:pt idx="0">
                  <c:v>9.032</c:v>
                </c:pt>
                <c:pt idx="1">
                  <c:v>8.9420000000000002</c:v>
                </c:pt>
                <c:pt idx="2">
                  <c:v>8.8369999999999997</c:v>
                </c:pt>
                <c:pt idx="3">
                  <c:v>8.6029999999999998</c:v>
                </c:pt>
              </c:numCache>
            </c:numRef>
          </c:yVal>
          <c:smooth val="0"/>
        </c:ser>
        <c:ser>
          <c:idx val="4"/>
          <c:order val="4"/>
          <c:tx>
            <c:v>Upper (100g disk)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spPr>
              <a:ln>
                <a:solidFill>
                  <a:srgbClr val="FFC000"/>
                </a:solidFill>
              </a:ln>
            </c:spPr>
            <c:trendlineType val="linear"/>
            <c:intercept val="8.6029999999999998"/>
            <c:dispRSqr val="0"/>
            <c:dispEq val="1"/>
            <c:trendlineLbl>
              <c:layout>
                <c:manualLayout>
                  <c:x val="-0.16426645864863842"/>
                  <c:y val="-2.10104986876640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FFC000"/>
                        </a:solidFill>
                      </a:rPr>
                      <a:t>CM = -0.0106m + 8.603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Graphs'!$B$5:$B$9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'Center of Mass Graphs'!$G$5:$G$9</c:f>
              <c:numCache>
                <c:formatCode>General</c:formatCode>
                <c:ptCount val="5"/>
                <c:pt idx="0">
                  <c:v>8.6029999999999998</c:v>
                </c:pt>
                <c:pt idx="1">
                  <c:v>8.4979999999999993</c:v>
                </c:pt>
                <c:pt idx="2">
                  <c:v>8.3780000000000001</c:v>
                </c:pt>
                <c:pt idx="3">
                  <c:v>8.1</c:v>
                </c:pt>
                <c:pt idx="4">
                  <c:v>7.5279999999999996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54144"/>
        <c:axId val="108099072"/>
      </c:scatterChart>
      <c:valAx>
        <c:axId val="912541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of Next Disk (m) [g]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99072"/>
        <c:crosses val="autoZero"/>
        <c:crossBetween val="midCat"/>
      </c:valAx>
      <c:valAx>
        <c:axId val="108099072"/>
        <c:scaling>
          <c:orientation val="minMax"/>
          <c:max val="9.5"/>
          <c:min val="7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Center</a:t>
                </a:r>
                <a:r>
                  <a:rPr lang="en-US" baseline="0"/>
                  <a:t> of Mass Position (CM) [mm]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25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Upper Additional Mass Plates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Upper (no plates)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trendline>
            <c:spPr>
              <a:ln>
                <a:solidFill>
                  <a:srgbClr val="00B0F0"/>
                </a:solidFill>
              </a:ln>
            </c:spPr>
            <c:trendlineType val="linear"/>
            <c:intercept val="9.386000000000001"/>
            <c:dispRSqr val="0"/>
            <c:dispEq val="1"/>
            <c:trendlineLbl>
              <c:layout>
                <c:manualLayout>
                  <c:x val="1.4407891810133903E-2"/>
                  <c:y val="-0.2088950860309128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F0"/>
                        </a:solidFill>
                      </a:rPr>
                      <a:t>CM = -0.0073m + 9.386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Graphs'!$I$5:$I$8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'Center of Mass Graphs'!$J$5:$M$5</c:f>
              <c:numCache>
                <c:formatCode>General</c:formatCode>
                <c:ptCount val="4"/>
                <c:pt idx="0">
                  <c:v>9.3859999999999992</c:v>
                </c:pt>
                <c:pt idx="1">
                  <c:v>9.2520000000000007</c:v>
                </c:pt>
                <c:pt idx="2">
                  <c:v>9.0440000000000005</c:v>
                </c:pt>
                <c:pt idx="3">
                  <c:v>8.6419999999999995</c:v>
                </c:pt>
              </c:numCache>
            </c:numRef>
          </c:yVal>
          <c:smooth val="0"/>
        </c:ser>
        <c:ser>
          <c:idx val="2"/>
          <c:order val="1"/>
          <c:tx>
            <c:v>Upper (20g plate)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2"/>
            <c:marker>
              <c:symbol val="triangle"/>
              <c:size val="7"/>
            </c:marker>
            <c:bubble3D val="0"/>
            <c:spPr>
              <a:ln>
                <a:noFill/>
                <a:prstDash val="solid"/>
              </a:ln>
            </c:spPr>
          </c:dPt>
          <c:trendline>
            <c:spPr>
              <a:ln>
                <a:solidFill>
                  <a:srgbClr val="00B050"/>
                </a:solidFill>
              </a:ln>
            </c:spPr>
            <c:trendlineType val="linear"/>
            <c:intercept val="9.1050000000000004"/>
            <c:dispRSqr val="0"/>
            <c:dispEq val="1"/>
            <c:trendlineLbl>
              <c:layout>
                <c:manualLayout>
                  <c:x val="0.30941300769607188"/>
                  <c:y val="6.83347914843977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50"/>
                        </a:solidFill>
                      </a:rPr>
                      <a:t>CM = -0.0126m + 9.105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Graphs'!$I$5:$I$7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'Center of Mass Graphs'!$K$6:$M$6</c:f>
              <c:numCache>
                <c:formatCode>General</c:formatCode>
                <c:ptCount val="3"/>
                <c:pt idx="0">
                  <c:v>9.1050000000000004</c:v>
                </c:pt>
                <c:pt idx="1">
                  <c:v>8.8870000000000005</c:v>
                </c:pt>
                <c:pt idx="2">
                  <c:v>8.4629999999999992</c:v>
                </c:pt>
              </c:numCache>
            </c:numRef>
          </c:yVal>
          <c:smooth val="0"/>
        </c:ser>
        <c:ser>
          <c:idx val="3"/>
          <c:order val="2"/>
          <c:tx>
            <c:v>Upper (50g plate)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trendline>
            <c:spPr>
              <a:ln>
                <a:solidFill>
                  <a:srgbClr val="7030A0"/>
                </a:solidFill>
              </a:ln>
            </c:spPr>
            <c:trendlineType val="linear"/>
            <c:intercept val="9.0439999999999987"/>
            <c:dispRSqr val="0"/>
            <c:dispEq val="1"/>
            <c:trendlineLbl>
              <c:layout>
                <c:manualLayout>
                  <c:x val="0.30069842964544685"/>
                  <c:y val="6.085083114610673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7030A0"/>
                        </a:solidFill>
                      </a:rPr>
                      <a:t>CM = -0.008m + 9.044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Graphs'!$I$5:$I$7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'Center of Mass Graphs'!$L$5:$L$7</c:f>
              <c:numCache>
                <c:formatCode>General</c:formatCode>
                <c:ptCount val="3"/>
                <c:pt idx="0">
                  <c:v>9.0440000000000005</c:v>
                </c:pt>
                <c:pt idx="1">
                  <c:v>8.8870000000000005</c:v>
                </c:pt>
                <c:pt idx="2">
                  <c:v>8.6440000000000001</c:v>
                </c:pt>
              </c:numCache>
            </c:numRef>
          </c:yVal>
          <c:smooth val="0"/>
        </c:ser>
        <c:ser>
          <c:idx val="4"/>
          <c:order val="3"/>
          <c:tx>
            <c:v>Upper (100g plate)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spPr>
              <a:ln>
                <a:solidFill>
                  <a:srgbClr val="FFC000"/>
                </a:solidFill>
              </a:ln>
            </c:spPr>
            <c:trendlineType val="linear"/>
            <c:intercept val="8.6419999999999995"/>
            <c:dispRSqr val="0"/>
            <c:dispEq val="1"/>
            <c:trendlineLbl>
              <c:layout>
                <c:manualLayout>
                  <c:x val="-0.16426645864863842"/>
                  <c:y val="-2.10104986876640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FFC000"/>
                        </a:solidFill>
                      </a:rPr>
                      <a:t>CM = -0.0095m + 8.642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Graphs'!$I$5:$I$8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'Center of Mass Graphs'!$M$5:$M$8</c:f>
              <c:numCache>
                <c:formatCode>General</c:formatCode>
                <c:ptCount val="4"/>
                <c:pt idx="0">
                  <c:v>8.6419999999999995</c:v>
                </c:pt>
                <c:pt idx="1">
                  <c:v>8.4629999999999992</c:v>
                </c:pt>
                <c:pt idx="2">
                  <c:v>8.1869999999999994</c:v>
                </c:pt>
                <c:pt idx="3">
                  <c:v>7.6769999999999996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03680"/>
        <c:axId val="88905600"/>
      </c:scatterChart>
      <c:valAx>
        <c:axId val="8890368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of Next Plate (m) [g]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05600"/>
        <c:crosses val="autoZero"/>
        <c:crossBetween val="midCat"/>
      </c:valAx>
      <c:valAx>
        <c:axId val="88905600"/>
        <c:scaling>
          <c:orientation val="minMax"/>
          <c:max val="9.5"/>
          <c:min val="7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Center</a:t>
                </a:r>
                <a:r>
                  <a:rPr lang="en-US" baseline="0"/>
                  <a:t> of Mass Position (CM) [mm]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03680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Lower Additional Mass Disks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Upper (no disks)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trendline>
            <c:spPr>
              <a:ln>
                <a:solidFill>
                  <a:srgbClr val="00B0F0"/>
                </a:solidFill>
              </a:ln>
            </c:spPr>
            <c:trendlineType val="linear"/>
            <c:intercept val="9.386000000000001"/>
            <c:dispRSqr val="0"/>
            <c:dispEq val="1"/>
            <c:trendlineLbl>
              <c:layout>
                <c:manualLayout>
                  <c:x val="-5.4359600054226923E-2"/>
                  <c:y val="0.2313797754447360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F0"/>
                        </a:solidFill>
                      </a:rPr>
                      <a:t>CM = 0.0168m + 9.386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Graphs'!$O$5:$O$9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'Center of Mass Graphs'!$P$5:$T$5</c:f>
              <c:numCache>
                <c:formatCode>General</c:formatCode>
                <c:ptCount val="5"/>
                <c:pt idx="0">
                  <c:v>9.3859999999999992</c:v>
                </c:pt>
                <c:pt idx="1">
                  <c:v>9.5540000000000003</c:v>
                </c:pt>
                <c:pt idx="2">
                  <c:v>9.7379999999999995</c:v>
                </c:pt>
                <c:pt idx="3">
                  <c:v>10.202</c:v>
                </c:pt>
                <c:pt idx="4">
                  <c:v>11.081</c:v>
                </c:pt>
              </c:numCache>
            </c:numRef>
          </c:yVal>
          <c:smooth val="0"/>
        </c:ser>
        <c:ser>
          <c:idx val="1"/>
          <c:order val="1"/>
          <c:tx>
            <c:v>Upper (10g disk)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9.5540000000000003"/>
            <c:dispRSqr val="0"/>
            <c:dispEq val="1"/>
            <c:trendlineLbl>
              <c:layout>
                <c:manualLayout>
                  <c:x val="0.39514535704205478"/>
                  <c:y val="-2.31587197433654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FF0000"/>
                        </a:solidFill>
                      </a:rPr>
                      <a:t>CM = 0.0184m + 9.554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Graphs'!$O$5:$O$6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'Center of Mass Graphs'!$Q$5:$Q$6</c:f>
              <c:numCache>
                <c:formatCode>General</c:formatCode>
                <c:ptCount val="2"/>
                <c:pt idx="0">
                  <c:v>9.5540000000000003</c:v>
                </c:pt>
                <c:pt idx="1">
                  <c:v>9.7379999999999995</c:v>
                </c:pt>
              </c:numCache>
            </c:numRef>
          </c:yVal>
          <c:smooth val="0"/>
        </c:ser>
        <c:ser>
          <c:idx val="2"/>
          <c:order val="2"/>
          <c:tx>
            <c:v>Upper (20g disk)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2"/>
            <c:marker>
              <c:symbol val="triangle"/>
              <c:size val="7"/>
            </c:marker>
            <c:bubble3D val="0"/>
            <c:spPr>
              <a:ln>
                <a:noFill/>
                <a:prstDash val="solid"/>
              </a:ln>
            </c:spPr>
          </c:dPt>
          <c:trendline>
            <c:spPr>
              <a:ln>
                <a:solidFill>
                  <a:srgbClr val="00B050"/>
                </a:solidFill>
              </a:ln>
            </c:spPr>
            <c:trendlineType val="linear"/>
            <c:intercept val="9.7379999999999978"/>
            <c:dispRSqr val="0"/>
            <c:dispEq val="1"/>
            <c:trendlineLbl>
              <c:layout>
                <c:manualLayout>
                  <c:x val="0.38667795653401071"/>
                  <c:y val="-0.179459025955088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00B050"/>
                        </a:solidFill>
                      </a:rPr>
                      <a:t>CM = 0.0204m + 9.738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Graphs'!$O$5:$O$7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'Center of Mass Graphs'!$R$5:$R$7</c:f>
              <c:numCache>
                <c:formatCode>General</c:formatCode>
                <c:ptCount val="3"/>
                <c:pt idx="0">
                  <c:v>9.7379999999999995</c:v>
                </c:pt>
                <c:pt idx="1">
                  <c:v>9.9359999999999999</c:v>
                </c:pt>
                <c:pt idx="2">
                  <c:v>10.148999999999999</c:v>
                </c:pt>
              </c:numCache>
            </c:numRef>
          </c:yVal>
          <c:smooth val="0"/>
        </c:ser>
        <c:ser>
          <c:idx val="3"/>
          <c:order val="3"/>
          <c:tx>
            <c:v>Upper (50g disk)</c:v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7030A0"/>
                </a:solidFill>
              </a:ln>
            </c:spPr>
          </c:marker>
          <c:trendline>
            <c:spPr>
              <a:ln>
                <a:solidFill>
                  <a:srgbClr val="7030A0"/>
                </a:solidFill>
              </a:ln>
            </c:spPr>
            <c:trendlineType val="linear"/>
            <c:intercept val="10.202"/>
            <c:dispRSqr val="0"/>
            <c:dispEq val="1"/>
            <c:trendlineLbl>
              <c:layout>
                <c:manualLayout>
                  <c:x val="0.33264816284077953"/>
                  <c:y val="-0.1132411052785068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7030A0"/>
                        </a:solidFill>
                      </a:rPr>
                      <a:t>CM = 0.0178m + 10.202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Graphs'!$O$5:$O$8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</c:numCache>
            </c:numRef>
          </c:xVal>
          <c:yVal>
            <c:numRef>
              <c:f>'Center of Mass Graphs'!$S$5:$S$8</c:f>
              <c:numCache>
                <c:formatCode>General</c:formatCode>
                <c:ptCount val="4"/>
                <c:pt idx="0">
                  <c:v>10.202</c:v>
                </c:pt>
                <c:pt idx="1">
                  <c:v>10.382999999999999</c:v>
                </c:pt>
                <c:pt idx="2">
                  <c:v>10.579000000000001</c:v>
                </c:pt>
                <c:pt idx="3">
                  <c:v>11.08</c:v>
                </c:pt>
              </c:numCache>
            </c:numRef>
          </c:yVal>
          <c:smooth val="0"/>
        </c:ser>
        <c:ser>
          <c:idx val="4"/>
          <c:order val="4"/>
          <c:tx>
            <c:v>Upper (100g disk)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spPr>
              <a:ln>
                <a:solidFill>
                  <a:srgbClr val="FFC000"/>
                </a:solidFill>
              </a:ln>
            </c:spPr>
            <c:trendlineType val="linear"/>
            <c:intercept val="11.081"/>
            <c:dispRSqr val="0"/>
            <c:dispEq val="1"/>
            <c:trendlineLbl>
              <c:layout>
                <c:manualLayout>
                  <c:x val="-0.1275461651120875"/>
                  <c:y val="3.239063867016622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rgbClr val="FFC000"/>
                        </a:solidFill>
                      </a:rPr>
                      <a:t>CM = 0.0192m + 11.081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'Center of Mass Graphs'!$O$5:$O$9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'Center of Mass Graphs'!$T$5:$T$9</c:f>
              <c:numCache>
                <c:formatCode>General</c:formatCode>
                <c:ptCount val="5"/>
                <c:pt idx="0">
                  <c:v>11.081</c:v>
                </c:pt>
                <c:pt idx="1">
                  <c:v>11.273999999999999</c:v>
                </c:pt>
                <c:pt idx="2">
                  <c:v>11.481999999999999</c:v>
                </c:pt>
                <c:pt idx="3">
                  <c:v>12.018000000000001</c:v>
                </c:pt>
                <c:pt idx="4">
                  <c:v>13.013999999999999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83264"/>
        <c:axId val="89093632"/>
      </c:scatterChart>
      <c:valAx>
        <c:axId val="8908326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of Next Disk (m) [g]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093632"/>
        <c:crosses val="autoZero"/>
        <c:crossBetween val="midCat"/>
      </c:valAx>
      <c:valAx>
        <c:axId val="89093632"/>
        <c:scaling>
          <c:orientation val="minMax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Center</a:t>
                </a:r>
                <a:r>
                  <a:rPr lang="en-US" baseline="0"/>
                  <a:t> of Mass Position (CM) [mm]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08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10</xdr:row>
      <xdr:rowOff>3810</xdr:rowOff>
    </xdr:from>
    <xdr:to>
      <xdr:col>8</xdr:col>
      <xdr:colOff>7620</xdr:colOff>
      <xdr:row>25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10</xdr:row>
      <xdr:rowOff>7620</xdr:rowOff>
    </xdr:from>
    <xdr:to>
      <xdr:col>14</xdr:col>
      <xdr:colOff>0</xdr:colOff>
      <xdr:row>25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10</xdr:row>
      <xdr:rowOff>7620</xdr:rowOff>
    </xdr:from>
    <xdr:to>
      <xdr:col>20</xdr:col>
      <xdr:colOff>316230</xdr:colOff>
      <xdr:row>25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8"/>
  <sheetViews>
    <sheetView tabSelected="1" topLeftCell="AV1" workbookViewId="0">
      <selection activeCell="BF10" sqref="BF10"/>
    </sheetView>
  </sheetViews>
  <sheetFormatPr defaultRowHeight="14.4" x14ac:dyDescent="0.3"/>
  <cols>
    <col min="1" max="1" width="40.33203125" customWidth="1"/>
    <col min="2" max="2" width="17.21875" bestFit="1" customWidth="1"/>
    <col min="3" max="3" width="1.77734375" customWidth="1"/>
    <col min="4" max="4" width="18.6640625" customWidth="1"/>
    <col min="5" max="5" width="16.33203125" bestFit="1" customWidth="1"/>
    <col min="6" max="6" width="1.77734375" customWidth="1"/>
    <col min="7" max="7" width="18.6640625" customWidth="1"/>
    <col min="8" max="8" width="16.33203125" bestFit="1" customWidth="1"/>
    <col min="9" max="9" width="1.77734375" customWidth="1"/>
    <col min="10" max="10" width="18.6640625" customWidth="1"/>
    <col min="11" max="11" width="16.33203125" bestFit="1" customWidth="1"/>
    <col min="12" max="12" width="1.77734375" customWidth="1"/>
    <col min="13" max="13" width="18.6640625" customWidth="1"/>
    <col min="14" max="14" width="16.33203125" bestFit="1" customWidth="1"/>
    <col min="15" max="15" width="1.77734375" customWidth="1"/>
    <col min="16" max="16" width="18.6640625" customWidth="1"/>
    <col min="17" max="17" width="16.33203125" bestFit="1" customWidth="1"/>
    <col min="18" max="18" width="1.77734375" customWidth="1"/>
    <col min="19" max="19" width="18.6640625" customWidth="1"/>
    <col min="20" max="20" width="16.33203125" bestFit="1" customWidth="1"/>
    <col min="21" max="21" width="1.77734375" customWidth="1"/>
    <col min="22" max="22" width="18.6640625" customWidth="1"/>
    <col min="23" max="23" width="16.33203125" bestFit="1" customWidth="1"/>
    <col min="24" max="24" width="1.77734375" customWidth="1"/>
    <col min="25" max="25" width="18.6640625" customWidth="1"/>
    <col min="26" max="26" width="16.33203125" bestFit="1" customWidth="1"/>
    <col min="27" max="27" width="1.77734375" customWidth="1"/>
    <col min="28" max="28" width="18.6640625" customWidth="1"/>
    <col min="29" max="29" width="16.33203125" bestFit="1" customWidth="1"/>
    <col min="30" max="30" width="1.77734375" customWidth="1"/>
    <col min="31" max="31" width="18.6640625" customWidth="1"/>
    <col min="32" max="32" width="16.33203125" bestFit="1" customWidth="1"/>
    <col min="33" max="33" width="1.77734375" customWidth="1"/>
    <col min="34" max="34" width="18.6640625" customWidth="1"/>
    <col min="35" max="35" width="16.33203125" bestFit="1" customWidth="1"/>
    <col min="36" max="36" width="1.77734375" customWidth="1"/>
    <col min="37" max="37" width="18.6640625" customWidth="1"/>
    <col min="38" max="38" width="16.33203125" bestFit="1" customWidth="1"/>
    <col min="39" max="39" width="1.77734375" customWidth="1"/>
    <col min="40" max="40" width="18.6640625" customWidth="1"/>
    <col min="41" max="41" width="16.33203125" bestFit="1" customWidth="1"/>
    <col min="42" max="42" width="1.77734375" customWidth="1"/>
    <col min="43" max="43" width="18.6640625" customWidth="1"/>
    <col min="44" max="44" width="16.33203125" bestFit="1" customWidth="1"/>
    <col min="45" max="45" width="1.77734375" customWidth="1"/>
    <col min="46" max="46" width="18.6640625" customWidth="1"/>
    <col min="47" max="47" width="16.33203125" bestFit="1" customWidth="1"/>
    <col min="48" max="48" width="1.77734375" customWidth="1"/>
    <col min="49" max="49" width="18.6640625" customWidth="1"/>
    <col min="50" max="50" width="16.33203125" bestFit="1" customWidth="1"/>
    <col min="51" max="51" width="1.77734375" customWidth="1"/>
    <col min="52" max="52" width="18.6640625" customWidth="1"/>
    <col min="53" max="53" width="16.33203125" bestFit="1" customWidth="1"/>
    <col min="54" max="54" width="1.77734375" customWidth="1"/>
    <col min="55" max="55" width="18.6640625" customWidth="1"/>
    <col min="56" max="56" width="16.33203125" bestFit="1" customWidth="1"/>
    <col min="57" max="57" width="1.77734375" customWidth="1"/>
    <col min="58" max="58" width="18.6640625" customWidth="1"/>
    <col min="59" max="59" width="16.33203125" bestFit="1" customWidth="1"/>
    <col min="60" max="60" width="1.77734375" customWidth="1"/>
    <col min="61" max="61" width="18.6640625" customWidth="1"/>
    <col min="62" max="62" width="16.33203125" bestFit="1" customWidth="1"/>
  </cols>
  <sheetData>
    <row r="1" spans="1:62" x14ac:dyDescent="0.3">
      <c r="A1" t="s">
        <v>98</v>
      </c>
    </row>
    <row r="3" spans="1:62" ht="15" thickBot="1" x14ac:dyDescent="0.35">
      <c r="D3" s="4" t="s">
        <v>69</v>
      </c>
      <c r="E3" s="4"/>
      <c r="G3" s="4" t="s">
        <v>77</v>
      </c>
      <c r="H3" s="4"/>
      <c r="J3" s="4" t="s">
        <v>78</v>
      </c>
      <c r="K3" s="4"/>
      <c r="M3" s="4" t="s">
        <v>79</v>
      </c>
      <c r="N3" s="4"/>
      <c r="P3" s="4" t="s">
        <v>80</v>
      </c>
      <c r="Q3" s="4"/>
      <c r="S3" s="4" t="s">
        <v>81</v>
      </c>
      <c r="T3" s="4"/>
      <c r="V3" s="4" t="s">
        <v>82</v>
      </c>
      <c r="W3" s="4"/>
      <c r="Y3" s="4" t="s">
        <v>83</v>
      </c>
      <c r="Z3" s="4"/>
      <c r="AB3" s="4" t="s">
        <v>84</v>
      </c>
      <c r="AC3" s="4"/>
      <c r="AE3" s="4" t="s">
        <v>85</v>
      </c>
      <c r="AF3" s="4"/>
      <c r="AH3" s="4" t="s">
        <v>86</v>
      </c>
      <c r="AI3" s="4"/>
      <c r="AK3" s="4" t="s">
        <v>87</v>
      </c>
      <c r="AL3" s="4"/>
      <c r="AN3" s="4" t="s">
        <v>88</v>
      </c>
      <c r="AO3" s="4"/>
      <c r="AQ3" s="4" t="s">
        <v>89</v>
      </c>
      <c r="AR3" s="4"/>
      <c r="AT3" s="4" t="s">
        <v>90</v>
      </c>
      <c r="AU3" s="4"/>
      <c r="AW3" s="4" t="s">
        <v>91</v>
      </c>
      <c r="AX3" s="4"/>
      <c r="AZ3" s="4" t="s">
        <v>92</v>
      </c>
      <c r="BA3" s="4"/>
      <c r="BC3" s="4" t="s">
        <v>93</v>
      </c>
      <c r="BD3" s="4"/>
      <c r="BF3" s="4" t="s">
        <v>94</v>
      </c>
      <c r="BG3" s="4"/>
      <c r="BI3" s="4" t="s">
        <v>95</v>
      </c>
      <c r="BJ3" s="4"/>
    </row>
    <row r="4" spans="1:62" ht="28.8" customHeight="1" thickBot="1" x14ac:dyDescent="0.35">
      <c r="A4" s="6" t="s">
        <v>0</v>
      </c>
      <c r="B4" s="7" t="s">
        <v>1</v>
      </c>
      <c r="D4" s="6" t="s">
        <v>70</v>
      </c>
      <c r="E4" s="7" t="s">
        <v>71</v>
      </c>
      <c r="G4" s="6" t="s">
        <v>70</v>
      </c>
      <c r="H4" s="7" t="s">
        <v>71</v>
      </c>
      <c r="J4" s="6" t="s">
        <v>70</v>
      </c>
      <c r="K4" s="7" t="s">
        <v>71</v>
      </c>
      <c r="M4" s="6" t="s">
        <v>70</v>
      </c>
      <c r="N4" s="7" t="s">
        <v>71</v>
      </c>
      <c r="P4" s="6" t="s">
        <v>70</v>
      </c>
      <c r="Q4" s="7" t="s">
        <v>71</v>
      </c>
      <c r="S4" s="6" t="s">
        <v>70</v>
      </c>
      <c r="T4" s="7" t="s">
        <v>71</v>
      </c>
      <c r="V4" s="6" t="s">
        <v>70</v>
      </c>
      <c r="W4" s="7" t="s">
        <v>71</v>
      </c>
      <c r="Y4" s="6" t="s">
        <v>70</v>
      </c>
      <c r="Z4" s="7" t="s">
        <v>71</v>
      </c>
      <c r="AB4" s="6" t="s">
        <v>70</v>
      </c>
      <c r="AC4" s="7" t="s">
        <v>71</v>
      </c>
      <c r="AE4" s="6" t="s">
        <v>70</v>
      </c>
      <c r="AF4" s="7" t="s">
        <v>71</v>
      </c>
      <c r="AH4" s="6" t="s">
        <v>70</v>
      </c>
      <c r="AI4" s="7" t="s">
        <v>71</v>
      </c>
      <c r="AK4" s="6" t="s">
        <v>70</v>
      </c>
      <c r="AL4" s="7" t="s">
        <v>71</v>
      </c>
      <c r="AN4" s="6" t="s">
        <v>70</v>
      </c>
      <c r="AO4" s="7" t="s">
        <v>71</v>
      </c>
      <c r="AQ4" s="6" t="s">
        <v>70</v>
      </c>
      <c r="AR4" s="7" t="s">
        <v>71</v>
      </c>
      <c r="AT4" s="6" t="s">
        <v>70</v>
      </c>
      <c r="AU4" s="7" t="s">
        <v>71</v>
      </c>
      <c r="AW4" s="6" t="s">
        <v>70</v>
      </c>
      <c r="AX4" s="7" t="s">
        <v>71</v>
      </c>
      <c r="AZ4" s="6" t="s">
        <v>70</v>
      </c>
      <c r="BA4" s="7" t="s">
        <v>71</v>
      </c>
      <c r="BC4" s="6" t="s">
        <v>70</v>
      </c>
      <c r="BD4" s="7" t="s">
        <v>71</v>
      </c>
      <c r="BF4" s="6" t="s">
        <v>70</v>
      </c>
      <c r="BG4" s="7" t="s">
        <v>71</v>
      </c>
      <c r="BI4" s="6" t="s">
        <v>70</v>
      </c>
      <c r="BJ4" s="7" t="s">
        <v>71</v>
      </c>
    </row>
    <row r="5" spans="1:62" ht="14.4" customHeight="1" thickBot="1" x14ac:dyDescent="0.35">
      <c r="A5" s="43" t="s">
        <v>96</v>
      </c>
      <c r="B5" s="44" t="s">
        <v>4</v>
      </c>
      <c r="D5" s="45" t="s">
        <v>97</v>
      </c>
      <c r="E5" s="44" t="s">
        <v>4</v>
      </c>
      <c r="G5" s="45" t="s">
        <v>97</v>
      </c>
      <c r="H5" s="44" t="s">
        <v>4</v>
      </c>
      <c r="J5" s="45"/>
      <c r="K5" s="44" t="s">
        <v>4</v>
      </c>
      <c r="M5" s="45"/>
      <c r="N5" s="44" t="s">
        <v>4</v>
      </c>
      <c r="P5" s="45"/>
      <c r="Q5" s="44" t="s">
        <v>4</v>
      </c>
      <c r="S5" s="45"/>
      <c r="T5" s="44" t="s">
        <v>4</v>
      </c>
      <c r="V5" s="45"/>
      <c r="W5" s="44" t="s">
        <v>4</v>
      </c>
      <c r="Y5" s="45"/>
      <c r="Z5" s="44" t="s">
        <v>4</v>
      </c>
      <c r="AB5" s="45"/>
      <c r="AC5" s="44" t="s">
        <v>4</v>
      </c>
      <c r="AE5" s="45"/>
      <c r="AF5" s="44" t="s">
        <v>4</v>
      </c>
      <c r="AH5" s="45"/>
      <c r="AI5" s="44" t="s">
        <v>4</v>
      </c>
      <c r="AK5" s="45"/>
      <c r="AL5" s="44" t="s">
        <v>4</v>
      </c>
      <c r="AN5" s="45"/>
      <c r="AO5" s="44" t="s">
        <v>4</v>
      </c>
      <c r="AQ5" s="45"/>
      <c r="AR5" s="44" t="s">
        <v>4</v>
      </c>
      <c r="AT5" s="45"/>
      <c r="AU5" s="44" t="s">
        <v>4</v>
      </c>
      <c r="AW5" s="45"/>
      <c r="AX5" s="44" t="s">
        <v>4</v>
      </c>
      <c r="AZ5" s="45"/>
      <c r="BA5" s="44" t="s">
        <v>4</v>
      </c>
      <c r="BC5" s="45"/>
      <c r="BD5" s="44" t="s">
        <v>4</v>
      </c>
      <c r="BF5" s="45"/>
      <c r="BG5" s="44" t="s">
        <v>4</v>
      </c>
      <c r="BI5" s="45"/>
      <c r="BJ5" s="44" t="s">
        <v>4</v>
      </c>
    </row>
    <row r="6" spans="1:62" ht="14.4" customHeight="1" thickBot="1" x14ac:dyDescent="0.35">
      <c r="A6" s="43" t="s">
        <v>72</v>
      </c>
      <c r="B6" s="44" t="s">
        <v>4</v>
      </c>
      <c r="D6" s="45" t="s">
        <v>73</v>
      </c>
      <c r="E6" s="44" t="s">
        <v>4</v>
      </c>
      <c r="G6" s="45"/>
      <c r="H6" s="44" t="s">
        <v>4</v>
      </c>
      <c r="J6" s="45"/>
      <c r="K6" s="44" t="s">
        <v>4</v>
      </c>
      <c r="M6" s="45"/>
      <c r="N6" s="44" t="s">
        <v>4</v>
      </c>
      <c r="P6" s="45"/>
      <c r="Q6" s="44" t="s">
        <v>4</v>
      </c>
      <c r="S6" s="45"/>
      <c r="T6" s="44" t="s">
        <v>4</v>
      </c>
      <c r="V6" s="45"/>
      <c r="W6" s="44" t="s">
        <v>4</v>
      </c>
      <c r="Y6" s="45"/>
      <c r="Z6" s="44" t="s">
        <v>4</v>
      </c>
      <c r="AB6" s="45"/>
      <c r="AC6" s="44" t="s">
        <v>4</v>
      </c>
      <c r="AE6" s="45"/>
      <c r="AF6" s="44" t="s">
        <v>4</v>
      </c>
      <c r="AH6" s="45"/>
      <c r="AI6" s="44" t="s">
        <v>4</v>
      </c>
      <c r="AK6" s="45"/>
      <c r="AL6" s="44" t="s">
        <v>4</v>
      </c>
      <c r="AN6" s="45"/>
      <c r="AO6" s="44" t="s">
        <v>4</v>
      </c>
      <c r="AQ6" s="45"/>
      <c r="AR6" s="44" t="s">
        <v>4</v>
      </c>
      <c r="AT6" s="45"/>
      <c r="AU6" s="44" t="s">
        <v>4</v>
      </c>
      <c r="AW6" s="45"/>
      <c r="AX6" s="44" t="s">
        <v>4</v>
      </c>
      <c r="AZ6" s="45"/>
      <c r="BA6" s="44" t="s">
        <v>4</v>
      </c>
      <c r="BC6" s="45"/>
      <c r="BD6" s="44" t="s">
        <v>4</v>
      </c>
      <c r="BF6" s="45"/>
      <c r="BG6" s="44" t="s">
        <v>4</v>
      </c>
      <c r="BI6" s="45"/>
      <c r="BJ6" s="44" t="s">
        <v>4</v>
      </c>
    </row>
    <row r="7" spans="1:62" s="5" customFormat="1" ht="28.8" customHeight="1" x14ac:dyDescent="0.3">
      <c r="A7" s="8" t="s">
        <v>2</v>
      </c>
      <c r="B7" s="9" t="s">
        <v>4</v>
      </c>
      <c r="D7" s="31"/>
      <c r="E7" s="32" t="s">
        <v>4</v>
      </c>
      <c r="G7" s="31"/>
      <c r="H7" s="32" t="s">
        <v>4</v>
      </c>
      <c r="J7" s="31"/>
      <c r="K7" s="32" t="s">
        <v>4</v>
      </c>
      <c r="M7" s="31"/>
      <c r="N7" s="32" t="s">
        <v>4</v>
      </c>
      <c r="P7" s="31"/>
      <c r="Q7" s="32" t="s">
        <v>4</v>
      </c>
      <c r="S7" s="31"/>
      <c r="T7" s="32" t="s">
        <v>4</v>
      </c>
      <c r="V7" s="31"/>
      <c r="W7" s="32" t="s">
        <v>4</v>
      </c>
      <c r="Y7" s="31"/>
      <c r="Z7" s="32" t="s">
        <v>4</v>
      </c>
      <c r="AB7" s="31"/>
      <c r="AC7" s="32" t="s">
        <v>4</v>
      </c>
      <c r="AE7" s="31"/>
      <c r="AF7" s="32" t="s">
        <v>4</v>
      </c>
      <c r="AH7" s="31"/>
      <c r="AI7" s="32" t="s">
        <v>4</v>
      </c>
      <c r="AK7" s="31"/>
      <c r="AL7" s="32" t="s">
        <v>4</v>
      </c>
      <c r="AN7" s="31"/>
      <c r="AO7" s="32" t="s">
        <v>4</v>
      </c>
      <c r="AQ7" s="31"/>
      <c r="AR7" s="32" t="s">
        <v>4</v>
      </c>
      <c r="AT7" s="31"/>
      <c r="AU7" s="32" t="s">
        <v>4</v>
      </c>
      <c r="AW7" s="31"/>
      <c r="AX7" s="32" t="s">
        <v>4</v>
      </c>
      <c r="AZ7" s="31"/>
      <c r="BA7" s="32" t="s">
        <v>4</v>
      </c>
      <c r="BC7" s="31"/>
      <c r="BD7" s="32" t="s">
        <v>4</v>
      </c>
      <c r="BF7" s="31"/>
      <c r="BG7" s="32" t="s">
        <v>4</v>
      </c>
      <c r="BI7" s="31"/>
      <c r="BJ7" s="32" t="s">
        <v>4</v>
      </c>
    </row>
    <row r="8" spans="1:62" s="5" customFormat="1" ht="28.8" customHeight="1" x14ac:dyDescent="0.3">
      <c r="A8" s="10" t="s">
        <v>3</v>
      </c>
      <c r="B8" s="11" t="s">
        <v>4</v>
      </c>
      <c r="D8" s="33"/>
      <c r="E8" s="34" t="s">
        <v>4</v>
      </c>
      <c r="G8" s="33"/>
      <c r="H8" s="34" t="s">
        <v>4</v>
      </c>
      <c r="J8" s="33"/>
      <c r="K8" s="34" t="s">
        <v>4</v>
      </c>
      <c r="M8" s="33"/>
      <c r="N8" s="34" t="s">
        <v>4</v>
      </c>
      <c r="P8" s="33"/>
      <c r="Q8" s="34" t="s">
        <v>4</v>
      </c>
      <c r="S8" s="33"/>
      <c r="T8" s="34" t="s">
        <v>4</v>
      </c>
      <c r="V8" s="33"/>
      <c r="W8" s="34" t="s">
        <v>4</v>
      </c>
      <c r="Y8" s="33"/>
      <c r="Z8" s="34" t="s">
        <v>4</v>
      </c>
      <c r="AB8" s="33"/>
      <c r="AC8" s="34" t="s">
        <v>4</v>
      </c>
      <c r="AE8" s="33"/>
      <c r="AF8" s="34" t="s">
        <v>4</v>
      </c>
      <c r="AH8" s="33"/>
      <c r="AI8" s="34" t="s">
        <v>4</v>
      </c>
      <c r="AK8" s="33"/>
      <c r="AL8" s="34" t="s">
        <v>4</v>
      </c>
      <c r="AN8" s="33"/>
      <c r="AO8" s="34" t="s">
        <v>4</v>
      </c>
      <c r="AQ8" s="33"/>
      <c r="AR8" s="34" t="s">
        <v>4</v>
      </c>
      <c r="AT8" s="33"/>
      <c r="AU8" s="34" t="s">
        <v>4</v>
      </c>
      <c r="AW8" s="33"/>
      <c r="AX8" s="34" t="s">
        <v>4</v>
      </c>
      <c r="AZ8" s="33"/>
      <c r="BA8" s="34" t="s">
        <v>4</v>
      </c>
      <c r="BC8" s="33"/>
      <c r="BD8" s="34" t="s">
        <v>4</v>
      </c>
      <c r="BF8" s="33"/>
      <c r="BG8" s="34" t="s">
        <v>4</v>
      </c>
      <c r="BI8" s="33"/>
      <c r="BJ8" s="34" t="s">
        <v>4</v>
      </c>
    </row>
    <row r="9" spans="1:62" s="30" customFormat="1" ht="28.8" customHeight="1" thickBot="1" x14ac:dyDescent="0.35">
      <c r="A9" s="55" t="s">
        <v>7</v>
      </c>
      <c r="B9" s="13">
        <v>826.6</v>
      </c>
      <c r="D9" s="54"/>
      <c r="E9" s="29">
        <f>D$9-$B$9</f>
        <v>-826.6</v>
      </c>
      <c r="G9" s="54"/>
      <c r="H9" s="29">
        <f>G$9-$B$9</f>
        <v>-826.6</v>
      </c>
      <c r="J9" s="54"/>
      <c r="K9" s="29">
        <f>J$9-$B$9</f>
        <v>-826.6</v>
      </c>
      <c r="M9" s="54"/>
      <c r="N9" s="29">
        <f>M$9-$B$9</f>
        <v>-826.6</v>
      </c>
      <c r="P9" s="54"/>
      <c r="Q9" s="29">
        <f>P$9-$B$9</f>
        <v>-826.6</v>
      </c>
      <c r="S9" s="54"/>
      <c r="T9" s="29">
        <f>S$9-$B$9</f>
        <v>-826.6</v>
      </c>
      <c r="V9" s="54"/>
      <c r="W9" s="29">
        <f>V$9-$B$9</f>
        <v>-826.6</v>
      </c>
      <c r="Y9" s="54"/>
      <c r="Z9" s="29">
        <f>Y$9-$B$9</f>
        <v>-826.6</v>
      </c>
      <c r="AB9" s="54"/>
      <c r="AC9" s="29">
        <f>AB$9-$B$9</f>
        <v>-826.6</v>
      </c>
      <c r="AE9" s="54"/>
      <c r="AF9" s="29">
        <f>AE$9-$B$9</f>
        <v>-826.6</v>
      </c>
      <c r="AH9" s="54"/>
      <c r="AI9" s="29">
        <f>AH$9-$B$9</f>
        <v>-826.6</v>
      </c>
      <c r="AK9" s="54"/>
      <c r="AL9" s="29">
        <f>AK$9-$B$9</f>
        <v>-826.6</v>
      </c>
      <c r="AN9" s="54"/>
      <c r="AO9" s="29">
        <f>AN$9-$B$9</f>
        <v>-826.6</v>
      </c>
      <c r="AQ9" s="54"/>
      <c r="AR9" s="29">
        <f>AQ$9-$B$9</f>
        <v>-826.6</v>
      </c>
      <c r="AT9" s="54"/>
      <c r="AU9" s="29">
        <f>AT$9-$B$9</f>
        <v>-826.6</v>
      </c>
      <c r="AW9" s="54"/>
      <c r="AX9" s="29">
        <f>AW$9-$B$9</f>
        <v>-826.6</v>
      </c>
      <c r="AZ9" s="54"/>
      <c r="BA9" s="29">
        <f>AZ$9-$B$9</f>
        <v>-826.6</v>
      </c>
      <c r="BC9" s="54"/>
      <c r="BD9" s="29">
        <f>BC$9-$B$9</f>
        <v>-826.6</v>
      </c>
      <c r="BF9" s="54"/>
      <c r="BG9" s="29">
        <f>BF$9-$B$9</f>
        <v>-826.6</v>
      </c>
      <c r="BI9" s="54"/>
      <c r="BJ9" s="29">
        <f>BI$9-$B$9</f>
        <v>-826.6</v>
      </c>
    </row>
    <row r="10" spans="1:62" s="30" customFormat="1" ht="28.8" customHeight="1" x14ac:dyDescent="0.3">
      <c r="A10" s="56" t="s">
        <v>6</v>
      </c>
      <c r="B10" s="9" t="s">
        <v>4</v>
      </c>
      <c r="D10" s="50"/>
      <c r="E10" s="27" t="s">
        <v>4</v>
      </c>
      <c r="G10" s="50"/>
      <c r="H10" s="27" t="s">
        <v>4</v>
      </c>
      <c r="J10" s="50"/>
      <c r="K10" s="27" t="s">
        <v>4</v>
      </c>
      <c r="M10" s="50"/>
      <c r="N10" s="27" t="s">
        <v>4</v>
      </c>
      <c r="P10" s="50"/>
      <c r="Q10" s="27" t="s">
        <v>4</v>
      </c>
      <c r="S10" s="50"/>
      <c r="T10" s="27" t="s">
        <v>4</v>
      </c>
      <c r="V10" s="50"/>
      <c r="W10" s="27" t="s">
        <v>4</v>
      </c>
      <c r="Y10" s="50"/>
      <c r="Z10" s="27" t="s">
        <v>4</v>
      </c>
      <c r="AB10" s="50"/>
      <c r="AC10" s="27" t="s">
        <v>4</v>
      </c>
      <c r="AE10" s="50"/>
      <c r="AF10" s="27" t="s">
        <v>4</v>
      </c>
      <c r="AH10" s="50"/>
      <c r="AI10" s="27" t="s">
        <v>4</v>
      </c>
      <c r="AK10" s="50"/>
      <c r="AL10" s="27" t="s">
        <v>4</v>
      </c>
      <c r="AN10" s="50"/>
      <c r="AO10" s="27" t="s">
        <v>4</v>
      </c>
      <c r="AQ10" s="50"/>
      <c r="AR10" s="27" t="s">
        <v>4</v>
      </c>
      <c r="AT10" s="50"/>
      <c r="AU10" s="27" t="s">
        <v>4</v>
      </c>
      <c r="AW10" s="50"/>
      <c r="AX10" s="27" t="s">
        <v>4</v>
      </c>
      <c r="AZ10" s="50"/>
      <c r="BA10" s="27" t="s">
        <v>4</v>
      </c>
      <c r="BC10" s="50"/>
      <c r="BD10" s="27" t="s">
        <v>4</v>
      </c>
      <c r="BF10" s="50"/>
      <c r="BG10" s="27" t="s">
        <v>4</v>
      </c>
      <c r="BI10" s="50"/>
      <c r="BJ10" s="27" t="s">
        <v>4</v>
      </c>
    </row>
    <row r="11" spans="1:62" s="30" customFormat="1" ht="28.8" customHeight="1" x14ac:dyDescent="0.3">
      <c r="A11" s="57" t="s">
        <v>8</v>
      </c>
      <c r="B11" s="11" t="s">
        <v>4</v>
      </c>
      <c r="D11" s="51"/>
      <c r="E11" s="28" t="s">
        <v>4</v>
      </c>
      <c r="G11" s="51"/>
      <c r="H11" s="28" t="s">
        <v>4</v>
      </c>
      <c r="J11" s="51"/>
      <c r="K11" s="28" t="s">
        <v>4</v>
      </c>
      <c r="M11" s="51"/>
      <c r="N11" s="28" t="s">
        <v>4</v>
      </c>
      <c r="P11" s="51"/>
      <c r="Q11" s="28" t="s">
        <v>4</v>
      </c>
      <c r="S11" s="51"/>
      <c r="T11" s="28" t="s">
        <v>4</v>
      </c>
      <c r="V11" s="51"/>
      <c r="W11" s="28" t="s">
        <v>4</v>
      </c>
      <c r="Y11" s="51"/>
      <c r="Z11" s="28" t="s">
        <v>4</v>
      </c>
      <c r="AB11" s="51"/>
      <c r="AC11" s="28" t="s">
        <v>4</v>
      </c>
      <c r="AE11" s="51"/>
      <c r="AF11" s="28" t="s">
        <v>4</v>
      </c>
      <c r="AH11" s="51"/>
      <c r="AI11" s="28" t="s">
        <v>4</v>
      </c>
      <c r="AK11" s="51"/>
      <c r="AL11" s="28" t="s">
        <v>4</v>
      </c>
      <c r="AN11" s="51"/>
      <c r="AO11" s="28" t="s">
        <v>4</v>
      </c>
      <c r="AQ11" s="51"/>
      <c r="AR11" s="28" t="s">
        <v>4</v>
      </c>
      <c r="AT11" s="51"/>
      <c r="AU11" s="28" t="s">
        <v>4</v>
      </c>
      <c r="AW11" s="51"/>
      <c r="AX11" s="28" t="s">
        <v>4</v>
      </c>
      <c r="AZ11" s="51"/>
      <c r="BA11" s="28" t="s">
        <v>4</v>
      </c>
      <c r="BC11" s="51"/>
      <c r="BD11" s="28" t="s">
        <v>4</v>
      </c>
      <c r="BF11" s="51"/>
      <c r="BG11" s="28" t="s">
        <v>4</v>
      </c>
      <c r="BI11" s="51"/>
      <c r="BJ11" s="28" t="s">
        <v>4</v>
      </c>
    </row>
    <row r="12" spans="1:62" s="30" customFormat="1" ht="28.8" customHeight="1" thickBot="1" x14ac:dyDescent="0.35">
      <c r="A12" s="55" t="s">
        <v>5</v>
      </c>
      <c r="B12" s="13">
        <v>826.6</v>
      </c>
      <c r="D12" s="54"/>
      <c r="E12" s="29">
        <f>D$12-$B$12</f>
        <v>-826.6</v>
      </c>
      <c r="G12" s="54"/>
      <c r="H12" s="29">
        <f>G$12-$B$12</f>
        <v>-826.6</v>
      </c>
      <c r="J12" s="54"/>
      <c r="K12" s="29">
        <f>J$12-$B$12</f>
        <v>-826.6</v>
      </c>
      <c r="M12" s="54"/>
      <c r="N12" s="29">
        <f>M$12-$B$12</f>
        <v>-826.6</v>
      </c>
      <c r="P12" s="54"/>
      <c r="Q12" s="29">
        <f>P$12-$B$12</f>
        <v>-826.6</v>
      </c>
      <c r="S12" s="54"/>
      <c r="T12" s="29">
        <f>S$12-$B$12</f>
        <v>-826.6</v>
      </c>
      <c r="V12" s="54"/>
      <c r="W12" s="29">
        <f>V$12-$B$12</f>
        <v>-826.6</v>
      </c>
      <c r="Y12" s="54"/>
      <c r="Z12" s="29">
        <f>Y$12-$B$12</f>
        <v>-826.6</v>
      </c>
      <c r="AB12" s="54"/>
      <c r="AC12" s="29">
        <f>AB$12-$B$12</f>
        <v>-826.6</v>
      </c>
      <c r="AE12" s="54"/>
      <c r="AF12" s="29">
        <f>AE$12-$B$12</f>
        <v>-826.6</v>
      </c>
      <c r="AH12" s="54"/>
      <c r="AI12" s="29">
        <f>AH$12-$B$12</f>
        <v>-826.6</v>
      </c>
      <c r="AK12" s="54"/>
      <c r="AL12" s="29">
        <f>AK$12-$B$12</f>
        <v>-826.6</v>
      </c>
      <c r="AN12" s="54"/>
      <c r="AO12" s="29">
        <f>AN$12-$B$12</f>
        <v>-826.6</v>
      </c>
      <c r="AQ12" s="54"/>
      <c r="AR12" s="29">
        <f>AQ$12-$B$12</f>
        <v>-826.6</v>
      </c>
      <c r="AT12" s="54"/>
      <c r="AU12" s="29">
        <f>AT$12-$B$12</f>
        <v>-826.6</v>
      </c>
      <c r="AW12" s="54"/>
      <c r="AX12" s="29">
        <f>AW$12-$B$12</f>
        <v>-826.6</v>
      </c>
      <c r="AZ12" s="54"/>
      <c r="BA12" s="29">
        <f>AZ$12-$B$12</f>
        <v>-826.6</v>
      </c>
      <c r="BC12" s="54"/>
      <c r="BD12" s="29">
        <f>BC$12-$B$12</f>
        <v>-826.6</v>
      </c>
      <c r="BF12" s="54"/>
      <c r="BG12" s="29">
        <f>BF$12-$B$12</f>
        <v>-826.6</v>
      </c>
      <c r="BI12" s="54"/>
      <c r="BJ12" s="29">
        <f>BI$12-$B$12</f>
        <v>-826.6</v>
      </c>
    </row>
    <row r="13" spans="1:62" ht="15" thickBot="1" x14ac:dyDescent="0.35">
      <c r="A13" s="14" t="s">
        <v>9</v>
      </c>
      <c r="B13" s="15">
        <v>0</v>
      </c>
      <c r="D13" s="35"/>
      <c r="E13" s="15" t="s">
        <v>4</v>
      </c>
      <c r="G13" s="35"/>
      <c r="H13" s="15" t="s">
        <v>4</v>
      </c>
      <c r="J13" s="35"/>
      <c r="K13" s="15" t="s">
        <v>4</v>
      </c>
      <c r="M13" s="35"/>
      <c r="N13" s="15" t="s">
        <v>4</v>
      </c>
      <c r="P13" s="35"/>
      <c r="Q13" s="15" t="s">
        <v>4</v>
      </c>
      <c r="S13" s="35"/>
      <c r="T13" s="15" t="s">
        <v>4</v>
      </c>
      <c r="V13" s="35"/>
      <c r="W13" s="15" t="s">
        <v>4</v>
      </c>
      <c r="Y13" s="35"/>
      <c r="Z13" s="15" t="s">
        <v>4</v>
      </c>
      <c r="AB13" s="35"/>
      <c r="AC13" s="15" t="s">
        <v>4</v>
      </c>
      <c r="AE13" s="35"/>
      <c r="AF13" s="15" t="s">
        <v>4</v>
      </c>
      <c r="AH13" s="35"/>
      <c r="AI13" s="15" t="s">
        <v>4</v>
      </c>
      <c r="AK13" s="35"/>
      <c r="AL13" s="15" t="s">
        <v>4</v>
      </c>
      <c r="AN13" s="35"/>
      <c r="AO13" s="15" t="s">
        <v>4</v>
      </c>
      <c r="AQ13" s="35"/>
      <c r="AR13" s="15" t="s">
        <v>4</v>
      </c>
      <c r="AT13" s="35"/>
      <c r="AU13" s="15" t="s">
        <v>4</v>
      </c>
      <c r="AW13" s="35"/>
      <c r="AX13" s="15" t="s">
        <v>4</v>
      </c>
      <c r="AZ13" s="35"/>
      <c r="BA13" s="15" t="s">
        <v>4</v>
      </c>
      <c r="BC13" s="35"/>
      <c r="BD13" s="15" t="s">
        <v>4</v>
      </c>
      <c r="BF13" s="35"/>
      <c r="BG13" s="15" t="s">
        <v>4</v>
      </c>
      <c r="BI13" s="35"/>
      <c r="BJ13" s="15" t="s">
        <v>4</v>
      </c>
    </row>
    <row r="14" spans="1:62" ht="14.4" customHeight="1" x14ac:dyDescent="0.3">
      <c r="A14" s="1" t="s">
        <v>10</v>
      </c>
      <c r="B14" s="16">
        <v>559.95000000000005</v>
      </c>
      <c r="D14" s="36"/>
      <c r="E14" s="16">
        <f>D$14-$B$14</f>
        <v>-559.95000000000005</v>
      </c>
      <c r="G14" s="36"/>
      <c r="H14" s="16">
        <f>G$14-$B$14</f>
        <v>-559.95000000000005</v>
      </c>
      <c r="J14" s="36"/>
      <c r="K14" s="16">
        <f>J$14-$B$14</f>
        <v>-559.95000000000005</v>
      </c>
      <c r="M14" s="36"/>
      <c r="N14" s="16">
        <f>M$14-$B$14</f>
        <v>-559.95000000000005</v>
      </c>
      <c r="P14" s="36"/>
      <c r="Q14" s="16">
        <f>P$14-$B$14</f>
        <v>-559.95000000000005</v>
      </c>
      <c r="S14" s="36"/>
      <c r="T14" s="16">
        <f>S$14-$B$14</f>
        <v>-559.95000000000005</v>
      </c>
      <c r="V14" s="36"/>
      <c r="W14" s="16">
        <f>V$14-$B$14</f>
        <v>-559.95000000000005</v>
      </c>
      <c r="Y14" s="36"/>
      <c r="Z14" s="16">
        <f>Y$14-$B$14</f>
        <v>-559.95000000000005</v>
      </c>
      <c r="AB14" s="36"/>
      <c r="AC14" s="16">
        <f>AB$14-$B$14</f>
        <v>-559.95000000000005</v>
      </c>
      <c r="AE14" s="36"/>
      <c r="AF14" s="16">
        <f>AE$14-$B$14</f>
        <v>-559.95000000000005</v>
      </c>
      <c r="AH14" s="36"/>
      <c r="AI14" s="16">
        <f>AH$14-$B$14</f>
        <v>-559.95000000000005</v>
      </c>
      <c r="AK14" s="36"/>
      <c r="AL14" s="16">
        <f>AK$14-$B$14</f>
        <v>-559.95000000000005</v>
      </c>
      <c r="AN14" s="36"/>
      <c r="AO14" s="16">
        <f>AN$14-$B$14</f>
        <v>-559.95000000000005</v>
      </c>
      <c r="AQ14" s="36"/>
      <c r="AR14" s="16">
        <f>AQ$14-$B$14</f>
        <v>-559.95000000000005</v>
      </c>
      <c r="AT14" s="36"/>
      <c r="AU14" s="16">
        <f>AT$14-$B$14</f>
        <v>-559.95000000000005</v>
      </c>
      <c r="AW14" s="36"/>
      <c r="AX14" s="16">
        <f>AW$14-$B$14</f>
        <v>-559.95000000000005</v>
      </c>
      <c r="AZ14" s="36"/>
      <c r="BA14" s="16">
        <f>AZ$14-$B$14</f>
        <v>-559.95000000000005</v>
      </c>
      <c r="BC14" s="36"/>
      <c r="BD14" s="16">
        <f>BC$14-$B$14</f>
        <v>-559.95000000000005</v>
      </c>
      <c r="BF14" s="36"/>
      <c r="BG14" s="16">
        <f>BF$14-$B$14</f>
        <v>-559.95000000000005</v>
      </c>
      <c r="BI14" s="36"/>
      <c r="BJ14" s="16">
        <f>BI$14-$B$14</f>
        <v>-559.95000000000005</v>
      </c>
    </row>
    <row r="15" spans="1:62" ht="14.4" customHeight="1" x14ac:dyDescent="0.3">
      <c r="A15" s="2" t="s">
        <v>11</v>
      </c>
      <c r="B15" s="17">
        <v>559.95000000000005</v>
      </c>
      <c r="D15" s="37"/>
      <c r="E15" s="17">
        <f>D$15-$B$15</f>
        <v>-559.95000000000005</v>
      </c>
      <c r="G15" s="37"/>
      <c r="H15" s="17">
        <f>G$15-$B$15</f>
        <v>-559.95000000000005</v>
      </c>
      <c r="J15" s="37"/>
      <c r="K15" s="17">
        <f>J$15-$B$15</f>
        <v>-559.95000000000005</v>
      </c>
      <c r="M15" s="37"/>
      <c r="N15" s="17">
        <f>M$15-$B$15</f>
        <v>-559.95000000000005</v>
      </c>
      <c r="P15" s="37"/>
      <c r="Q15" s="17">
        <f>P$15-$B$15</f>
        <v>-559.95000000000005</v>
      </c>
      <c r="S15" s="37"/>
      <c r="T15" s="17">
        <f>S$15-$B$15</f>
        <v>-559.95000000000005</v>
      </c>
      <c r="V15" s="37"/>
      <c r="W15" s="17">
        <f>V$15-$B$15</f>
        <v>-559.95000000000005</v>
      </c>
      <c r="Y15" s="37"/>
      <c r="Z15" s="17">
        <f>Y$15-$B$15</f>
        <v>-559.95000000000005</v>
      </c>
      <c r="AB15" s="37"/>
      <c r="AC15" s="17">
        <f>AB$15-$B$15</f>
        <v>-559.95000000000005</v>
      </c>
      <c r="AE15" s="37"/>
      <c r="AF15" s="17">
        <f>AE$15-$B$15</f>
        <v>-559.95000000000005</v>
      </c>
      <c r="AH15" s="37"/>
      <c r="AI15" s="17">
        <f>AH$15-$B$15</f>
        <v>-559.95000000000005</v>
      </c>
      <c r="AK15" s="37"/>
      <c r="AL15" s="17">
        <f>AK$15-$B$15</f>
        <v>-559.95000000000005</v>
      </c>
      <c r="AN15" s="37"/>
      <c r="AO15" s="17">
        <f>AN$15-$B$15</f>
        <v>-559.95000000000005</v>
      </c>
      <c r="AQ15" s="37"/>
      <c r="AR15" s="17">
        <f>AQ$15-$B$15</f>
        <v>-559.95000000000005</v>
      </c>
      <c r="AT15" s="37"/>
      <c r="AU15" s="17">
        <f>AT$15-$B$15</f>
        <v>-559.95000000000005</v>
      </c>
      <c r="AW15" s="37"/>
      <c r="AX15" s="17">
        <f>AW$15-$B$15</f>
        <v>-559.95000000000005</v>
      </c>
      <c r="AZ15" s="37"/>
      <c r="BA15" s="17">
        <f>AZ$15-$B$15</f>
        <v>-559.95000000000005</v>
      </c>
      <c r="BC15" s="37"/>
      <c r="BD15" s="17">
        <f>BC$15-$B$15</f>
        <v>-559.95000000000005</v>
      </c>
      <c r="BF15" s="37"/>
      <c r="BG15" s="17">
        <f>BF$15-$B$15</f>
        <v>-559.95000000000005</v>
      </c>
      <c r="BI15" s="37"/>
      <c r="BJ15" s="17">
        <f>BI$15-$B$15</f>
        <v>-559.95000000000005</v>
      </c>
    </row>
    <row r="16" spans="1:62" ht="14.4" customHeight="1" x14ac:dyDescent="0.3">
      <c r="A16" s="2" t="s">
        <v>12</v>
      </c>
      <c r="B16" s="17">
        <v>559.95000000000005</v>
      </c>
      <c r="D16" s="37"/>
      <c r="E16" s="17">
        <f>D$16-$B$16</f>
        <v>-559.95000000000005</v>
      </c>
      <c r="G16" s="37"/>
      <c r="H16" s="17">
        <f>G$16-$B$16</f>
        <v>-559.95000000000005</v>
      </c>
      <c r="J16" s="37"/>
      <c r="K16" s="17">
        <f>J$16-$B$16</f>
        <v>-559.95000000000005</v>
      </c>
      <c r="M16" s="37"/>
      <c r="N16" s="17">
        <f>M$16-$B$16</f>
        <v>-559.95000000000005</v>
      </c>
      <c r="P16" s="37"/>
      <c r="Q16" s="17">
        <f>P$16-$B$16</f>
        <v>-559.95000000000005</v>
      </c>
      <c r="S16" s="37"/>
      <c r="T16" s="17">
        <f>S$16-$B$16</f>
        <v>-559.95000000000005</v>
      </c>
      <c r="V16" s="37"/>
      <c r="W16" s="17">
        <f>V$16-$B$16</f>
        <v>-559.95000000000005</v>
      </c>
      <c r="Y16" s="37"/>
      <c r="Z16" s="17">
        <f>Y$16-$B$16</f>
        <v>-559.95000000000005</v>
      </c>
      <c r="AB16" s="37"/>
      <c r="AC16" s="17">
        <f>AB$16-$B$16</f>
        <v>-559.95000000000005</v>
      </c>
      <c r="AE16" s="37"/>
      <c r="AF16" s="17">
        <f>AE$16-$B$16</f>
        <v>-559.95000000000005</v>
      </c>
      <c r="AH16" s="37"/>
      <c r="AI16" s="17">
        <f>AH$16-$B$16</f>
        <v>-559.95000000000005</v>
      </c>
      <c r="AK16" s="37"/>
      <c r="AL16" s="17">
        <f>AK$16-$B$16</f>
        <v>-559.95000000000005</v>
      </c>
      <c r="AN16" s="37"/>
      <c r="AO16" s="17">
        <f>AN$16-$B$16</f>
        <v>-559.95000000000005</v>
      </c>
      <c r="AQ16" s="37"/>
      <c r="AR16" s="17">
        <f>AQ$16-$B$16</f>
        <v>-559.95000000000005</v>
      </c>
      <c r="AT16" s="37"/>
      <c r="AU16" s="17">
        <f>AT$16-$B$16</f>
        <v>-559.95000000000005</v>
      </c>
      <c r="AW16" s="37"/>
      <c r="AX16" s="17">
        <f>AW$16-$B$16</f>
        <v>-559.95000000000005</v>
      </c>
      <c r="AZ16" s="37"/>
      <c r="BA16" s="17">
        <f>AZ$16-$B$16</f>
        <v>-559.95000000000005</v>
      </c>
      <c r="BC16" s="37"/>
      <c r="BD16" s="17">
        <f>BC$16-$B$16</f>
        <v>-559.95000000000005</v>
      </c>
      <c r="BF16" s="37"/>
      <c r="BG16" s="17">
        <f>BF$16-$B$16</f>
        <v>-559.95000000000005</v>
      </c>
      <c r="BI16" s="37"/>
      <c r="BJ16" s="17">
        <f>BI$16-$B$16</f>
        <v>-559.95000000000005</v>
      </c>
    </row>
    <row r="17" spans="1:62" ht="14.4" customHeight="1" thickBot="1" x14ac:dyDescent="0.35">
      <c r="A17" s="3" t="s">
        <v>13</v>
      </c>
      <c r="B17" s="18">
        <v>559.95000000000005</v>
      </c>
      <c r="D17" s="38"/>
      <c r="E17" s="18">
        <f>D$17-B$17</f>
        <v>-559.95000000000005</v>
      </c>
      <c r="G17" s="38"/>
      <c r="H17" s="18">
        <f>G$17-E$17</f>
        <v>559.95000000000005</v>
      </c>
      <c r="J17" s="38"/>
      <c r="K17" s="18">
        <f>J$17-H$17</f>
        <v>-559.95000000000005</v>
      </c>
      <c r="M17" s="38"/>
      <c r="N17" s="18">
        <f>M$17-K$17</f>
        <v>559.95000000000005</v>
      </c>
      <c r="P17" s="38"/>
      <c r="Q17" s="18">
        <f>P$17-N$17</f>
        <v>-559.95000000000005</v>
      </c>
      <c r="S17" s="38"/>
      <c r="T17" s="18">
        <f>S$17-Q$17</f>
        <v>559.95000000000005</v>
      </c>
      <c r="V17" s="38"/>
      <c r="W17" s="18">
        <f>V$17-T$17</f>
        <v>-559.95000000000005</v>
      </c>
      <c r="Y17" s="38"/>
      <c r="Z17" s="18">
        <f>Y$17-W$17</f>
        <v>559.95000000000005</v>
      </c>
      <c r="AB17" s="38"/>
      <c r="AC17" s="18">
        <f>AB$17-Z$17</f>
        <v>-559.95000000000005</v>
      </c>
      <c r="AE17" s="38"/>
      <c r="AF17" s="18">
        <f>AE$17-AC$17</f>
        <v>559.95000000000005</v>
      </c>
      <c r="AH17" s="38"/>
      <c r="AI17" s="18">
        <f>AH$17-AF$17</f>
        <v>-559.95000000000005</v>
      </c>
      <c r="AK17" s="38"/>
      <c r="AL17" s="18">
        <f>AK$17-AI$17</f>
        <v>559.95000000000005</v>
      </c>
      <c r="AN17" s="38"/>
      <c r="AO17" s="18">
        <f>AN$17-AL$17</f>
        <v>-559.95000000000005</v>
      </c>
      <c r="AQ17" s="38"/>
      <c r="AR17" s="18">
        <f>AQ$17-AO$17</f>
        <v>559.95000000000005</v>
      </c>
      <c r="AT17" s="38"/>
      <c r="AU17" s="18">
        <f>AT$17-AR$17</f>
        <v>-559.95000000000005</v>
      </c>
      <c r="AW17" s="38"/>
      <c r="AX17" s="18">
        <f>AW$17-AU$17</f>
        <v>559.95000000000005</v>
      </c>
      <c r="AZ17" s="38"/>
      <c r="BA17" s="18">
        <f>AZ$17-AX$17</f>
        <v>-559.95000000000005</v>
      </c>
      <c r="BC17" s="38"/>
      <c r="BD17" s="18">
        <f>BC$17-BA$17</f>
        <v>559.95000000000005</v>
      </c>
      <c r="BF17" s="38"/>
      <c r="BG17" s="18">
        <f>BF$17-BD$17</f>
        <v>-559.95000000000005</v>
      </c>
      <c r="BI17" s="38"/>
      <c r="BJ17" s="18">
        <f>BI$17-BG$17</f>
        <v>559.95000000000005</v>
      </c>
    </row>
    <row r="18" spans="1:62" x14ac:dyDescent="0.3">
      <c r="A18" s="19" t="s">
        <v>14</v>
      </c>
      <c r="B18" s="16">
        <v>536.61</v>
      </c>
      <c r="D18" s="36"/>
      <c r="E18" s="16">
        <f>D$18-$B$18</f>
        <v>-536.61</v>
      </c>
      <c r="G18" s="36"/>
      <c r="H18" s="16">
        <f>G$18-$B$18</f>
        <v>-536.61</v>
      </c>
      <c r="J18" s="36"/>
      <c r="K18" s="16">
        <f>J$18-$B$18</f>
        <v>-536.61</v>
      </c>
      <c r="M18" s="36"/>
      <c r="N18" s="16">
        <f>M$18-$B$18</f>
        <v>-536.61</v>
      </c>
      <c r="P18" s="36"/>
      <c r="Q18" s="16">
        <f>P$18-$B$18</f>
        <v>-536.61</v>
      </c>
      <c r="S18" s="36"/>
      <c r="T18" s="16">
        <f>S$18-$B$18</f>
        <v>-536.61</v>
      </c>
      <c r="V18" s="36"/>
      <c r="W18" s="16">
        <f>V$18-$B$18</f>
        <v>-536.61</v>
      </c>
      <c r="Y18" s="36"/>
      <c r="Z18" s="16">
        <f>Y$18-$B$18</f>
        <v>-536.61</v>
      </c>
      <c r="AB18" s="36"/>
      <c r="AC18" s="16">
        <f>AB$18-$B$18</f>
        <v>-536.61</v>
      </c>
      <c r="AE18" s="36"/>
      <c r="AF18" s="16">
        <f>AE$18-$B$18</f>
        <v>-536.61</v>
      </c>
      <c r="AH18" s="36"/>
      <c r="AI18" s="16">
        <f>AH$18-$B$18</f>
        <v>-536.61</v>
      </c>
      <c r="AK18" s="36"/>
      <c r="AL18" s="16">
        <f>AK$18-$B$18</f>
        <v>-536.61</v>
      </c>
      <c r="AN18" s="36"/>
      <c r="AO18" s="16">
        <f>AN$18-$B$18</f>
        <v>-536.61</v>
      </c>
      <c r="AQ18" s="36"/>
      <c r="AR18" s="16">
        <f>AQ$18-$B$18</f>
        <v>-536.61</v>
      </c>
      <c r="AT18" s="36"/>
      <c r="AU18" s="16">
        <f>AT$18-$B$18</f>
        <v>-536.61</v>
      </c>
      <c r="AW18" s="36"/>
      <c r="AX18" s="16">
        <f>AW$18-$B$18</f>
        <v>-536.61</v>
      </c>
      <c r="AZ18" s="36"/>
      <c r="BA18" s="16">
        <f>AZ$18-$B$18</f>
        <v>-536.61</v>
      </c>
      <c r="BC18" s="36"/>
      <c r="BD18" s="16">
        <f>BC$18-$B$18</f>
        <v>-536.61</v>
      </c>
      <c r="BF18" s="36"/>
      <c r="BG18" s="16">
        <f>BF$18-$B$18</f>
        <v>-536.61</v>
      </c>
      <c r="BI18" s="36"/>
      <c r="BJ18" s="16">
        <f>BI$18-$B$18</f>
        <v>-536.61</v>
      </c>
    </row>
    <row r="19" spans="1:62" x14ac:dyDescent="0.3">
      <c r="A19" s="20" t="s">
        <v>15</v>
      </c>
      <c r="B19" s="17">
        <v>536.61</v>
      </c>
      <c r="D19" s="37"/>
      <c r="E19" s="17">
        <f>D$19-$B$19</f>
        <v>-536.61</v>
      </c>
      <c r="G19" s="37"/>
      <c r="H19" s="17">
        <f>G$19-$B$19</f>
        <v>-536.61</v>
      </c>
      <c r="J19" s="37"/>
      <c r="K19" s="17">
        <f>J$19-$B$19</f>
        <v>-536.61</v>
      </c>
      <c r="M19" s="37"/>
      <c r="N19" s="17">
        <f>M$19-$B$19</f>
        <v>-536.61</v>
      </c>
      <c r="P19" s="37"/>
      <c r="Q19" s="17">
        <f>P$19-$B$19</f>
        <v>-536.61</v>
      </c>
      <c r="S19" s="37"/>
      <c r="T19" s="17">
        <f>S$19-$B$19</f>
        <v>-536.61</v>
      </c>
      <c r="V19" s="37"/>
      <c r="W19" s="17">
        <f>V$19-$B$19</f>
        <v>-536.61</v>
      </c>
      <c r="Y19" s="37"/>
      <c r="Z19" s="17">
        <f>Y$19-$B$19</f>
        <v>-536.61</v>
      </c>
      <c r="AB19" s="37"/>
      <c r="AC19" s="17">
        <f>AB$19-$B$19</f>
        <v>-536.61</v>
      </c>
      <c r="AE19" s="37"/>
      <c r="AF19" s="17">
        <f>AE$19-$B$19</f>
        <v>-536.61</v>
      </c>
      <c r="AH19" s="37"/>
      <c r="AI19" s="17">
        <f>AH$19-$B$19</f>
        <v>-536.61</v>
      </c>
      <c r="AK19" s="37"/>
      <c r="AL19" s="17">
        <f>AK$19-$B$19</f>
        <v>-536.61</v>
      </c>
      <c r="AN19" s="37"/>
      <c r="AO19" s="17">
        <f>AN$19-$B$19</f>
        <v>-536.61</v>
      </c>
      <c r="AQ19" s="37"/>
      <c r="AR19" s="17">
        <f>AQ$19-$B$19</f>
        <v>-536.61</v>
      </c>
      <c r="AT19" s="37"/>
      <c r="AU19" s="17">
        <f>AT$19-$B$19</f>
        <v>-536.61</v>
      </c>
      <c r="AW19" s="37"/>
      <c r="AX19" s="17">
        <f>AW$19-$B$19</f>
        <v>-536.61</v>
      </c>
      <c r="AZ19" s="37"/>
      <c r="BA19" s="17">
        <f>AZ$19-$B$19</f>
        <v>-536.61</v>
      </c>
      <c r="BC19" s="37"/>
      <c r="BD19" s="17">
        <f>BC$19-$B$19</f>
        <v>-536.61</v>
      </c>
      <c r="BF19" s="37"/>
      <c r="BG19" s="17">
        <f>BF$19-$B$19</f>
        <v>-536.61</v>
      </c>
      <c r="BI19" s="37"/>
      <c r="BJ19" s="17">
        <f>BI$19-$B$19</f>
        <v>-536.61</v>
      </c>
    </row>
    <row r="20" spans="1:62" x14ac:dyDescent="0.3">
      <c r="A20" s="20" t="s">
        <v>16</v>
      </c>
      <c r="B20" s="17">
        <v>536.61</v>
      </c>
      <c r="D20" s="37"/>
      <c r="E20" s="17">
        <f>D$20-$B$20</f>
        <v>-536.61</v>
      </c>
      <c r="G20" s="37"/>
      <c r="H20" s="17">
        <f>G$20-$B$20</f>
        <v>-536.61</v>
      </c>
      <c r="J20" s="37"/>
      <c r="K20" s="17">
        <f>J$20-$B$20</f>
        <v>-536.61</v>
      </c>
      <c r="M20" s="37"/>
      <c r="N20" s="17">
        <f>M$20-$B$20</f>
        <v>-536.61</v>
      </c>
      <c r="P20" s="37"/>
      <c r="Q20" s="17">
        <f>P$20-$B$20</f>
        <v>-536.61</v>
      </c>
      <c r="S20" s="37"/>
      <c r="T20" s="17">
        <f>S$20-$B$20</f>
        <v>-536.61</v>
      </c>
      <c r="V20" s="37"/>
      <c r="W20" s="17">
        <f>V$20-$B$20</f>
        <v>-536.61</v>
      </c>
      <c r="Y20" s="37"/>
      <c r="Z20" s="17">
        <f>Y$20-$B$20</f>
        <v>-536.61</v>
      </c>
      <c r="AB20" s="37"/>
      <c r="AC20" s="17">
        <f>AB$20-$B$20</f>
        <v>-536.61</v>
      </c>
      <c r="AE20" s="37"/>
      <c r="AF20" s="17">
        <f>AE$20-$B$20</f>
        <v>-536.61</v>
      </c>
      <c r="AH20" s="37"/>
      <c r="AI20" s="17">
        <f>AH$20-$B$20</f>
        <v>-536.61</v>
      </c>
      <c r="AK20" s="37"/>
      <c r="AL20" s="17">
        <f>AK$20-$B$20</f>
        <v>-536.61</v>
      </c>
      <c r="AN20" s="37"/>
      <c r="AO20" s="17">
        <f>AN$20-$B$20</f>
        <v>-536.61</v>
      </c>
      <c r="AQ20" s="37"/>
      <c r="AR20" s="17">
        <f>AQ$20-$B$20</f>
        <v>-536.61</v>
      </c>
      <c r="AT20" s="37"/>
      <c r="AU20" s="17">
        <f>AT$20-$B$20</f>
        <v>-536.61</v>
      </c>
      <c r="AW20" s="37"/>
      <c r="AX20" s="17">
        <f>AW$20-$B$20</f>
        <v>-536.61</v>
      </c>
      <c r="AZ20" s="37"/>
      <c r="BA20" s="17">
        <f>AZ$20-$B$20</f>
        <v>-536.61</v>
      </c>
      <c r="BC20" s="37"/>
      <c r="BD20" s="17">
        <f>BC$20-$B$20</f>
        <v>-536.61</v>
      </c>
      <c r="BF20" s="37"/>
      <c r="BG20" s="17">
        <f>BF$20-$B$20</f>
        <v>-536.61</v>
      </c>
      <c r="BI20" s="37"/>
      <c r="BJ20" s="17">
        <f>BI$20-$B$20</f>
        <v>-536.61</v>
      </c>
    </row>
    <row r="21" spans="1:62" ht="15" thickBot="1" x14ac:dyDescent="0.35">
      <c r="A21" s="21" t="s">
        <v>17</v>
      </c>
      <c r="B21" s="18">
        <v>536.61</v>
      </c>
      <c r="D21" s="38"/>
      <c r="E21" s="18">
        <f>D$21-$B$21</f>
        <v>-536.61</v>
      </c>
      <c r="G21" s="38"/>
      <c r="H21" s="18">
        <f>G$21-$B$21</f>
        <v>-536.61</v>
      </c>
      <c r="J21" s="38"/>
      <c r="K21" s="18">
        <f>J$21-$B$21</f>
        <v>-536.61</v>
      </c>
      <c r="M21" s="38"/>
      <c r="N21" s="18">
        <f>M$21-$B$21</f>
        <v>-536.61</v>
      </c>
      <c r="P21" s="38"/>
      <c r="Q21" s="18">
        <f>P$21-$B$21</f>
        <v>-536.61</v>
      </c>
      <c r="S21" s="38"/>
      <c r="T21" s="18">
        <f>S$21-$B$21</f>
        <v>-536.61</v>
      </c>
      <c r="V21" s="38"/>
      <c r="W21" s="18">
        <f>V$21-$B$21</f>
        <v>-536.61</v>
      </c>
      <c r="Y21" s="38"/>
      <c r="Z21" s="18">
        <f>Y$21-$B$21</f>
        <v>-536.61</v>
      </c>
      <c r="AB21" s="38"/>
      <c r="AC21" s="18">
        <f>AB$21-$B$21</f>
        <v>-536.61</v>
      </c>
      <c r="AE21" s="38"/>
      <c r="AF21" s="18">
        <f>AE$21-$B$21</f>
        <v>-536.61</v>
      </c>
      <c r="AH21" s="38"/>
      <c r="AI21" s="18">
        <f>AH$21-$B$21</f>
        <v>-536.61</v>
      </c>
      <c r="AK21" s="38"/>
      <c r="AL21" s="18">
        <f>AK$21-$B$21</f>
        <v>-536.61</v>
      </c>
      <c r="AN21" s="38"/>
      <c r="AO21" s="18">
        <f>AN$21-$B$21</f>
        <v>-536.61</v>
      </c>
      <c r="AQ21" s="38"/>
      <c r="AR21" s="18">
        <f>AQ$21-$B$21</f>
        <v>-536.61</v>
      </c>
      <c r="AT21" s="38"/>
      <c r="AU21" s="18">
        <f>AT$21-$B$21</f>
        <v>-536.61</v>
      </c>
      <c r="AW21" s="38"/>
      <c r="AX21" s="18">
        <f>AW$21-$B$21</f>
        <v>-536.61</v>
      </c>
      <c r="AZ21" s="38"/>
      <c r="BA21" s="18">
        <f>AZ$21-$B$21</f>
        <v>-536.61</v>
      </c>
      <c r="BC21" s="38"/>
      <c r="BD21" s="18">
        <f>BC$21-$B$21</f>
        <v>-536.61</v>
      </c>
      <c r="BF21" s="38"/>
      <c r="BG21" s="18">
        <f>BF$21-$B$21</f>
        <v>-536.61</v>
      </c>
      <c r="BI21" s="38"/>
      <c r="BJ21" s="18">
        <f>BI$21-$B$21</f>
        <v>-536.61</v>
      </c>
    </row>
    <row r="22" spans="1:62" ht="15" thickBot="1" x14ac:dyDescent="0.35">
      <c r="A22" s="14" t="s">
        <v>20</v>
      </c>
      <c r="B22" s="15">
        <v>536.61</v>
      </c>
      <c r="D22" s="35" t="e">
        <f>AVERAGE(D18:D21)</f>
        <v>#DIV/0!</v>
      </c>
      <c r="E22" s="15" t="e">
        <f>D$22-$B$22</f>
        <v>#DIV/0!</v>
      </c>
      <c r="G22" s="35" t="e">
        <f>AVERAGE(G18:G21)</f>
        <v>#DIV/0!</v>
      </c>
      <c r="H22" s="15" t="e">
        <f>G$22-$B$22</f>
        <v>#DIV/0!</v>
      </c>
      <c r="J22" s="35" t="e">
        <f>AVERAGE(J18:J21)</f>
        <v>#DIV/0!</v>
      </c>
      <c r="K22" s="15" t="e">
        <f>J$22-$B$22</f>
        <v>#DIV/0!</v>
      </c>
      <c r="M22" s="35" t="e">
        <f>AVERAGE(M18:M21)</f>
        <v>#DIV/0!</v>
      </c>
      <c r="N22" s="15" t="e">
        <f>M$22-$B$22</f>
        <v>#DIV/0!</v>
      </c>
      <c r="P22" s="35" t="e">
        <f>AVERAGE(P18:P21)</f>
        <v>#DIV/0!</v>
      </c>
      <c r="Q22" s="15" t="e">
        <f>P$22-$B$22</f>
        <v>#DIV/0!</v>
      </c>
      <c r="S22" s="35" t="e">
        <f>AVERAGE(S18:S21)</f>
        <v>#DIV/0!</v>
      </c>
      <c r="T22" s="15" t="e">
        <f>S$22-$B$22</f>
        <v>#DIV/0!</v>
      </c>
      <c r="V22" s="35" t="e">
        <f>AVERAGE(V18:V21)</f>
        <v>#DIV/0!</v>
      </c>
      <c r="W22" s="15" t="e">
        <f>V$22-$B$22</f>
        <v>#DIV/0!</v>
      </c>
      <c r="Y22" s="35" t="e">
        <f>AVERAGE(Y18:Y21)</f>
        <v>#DIV/0!</v>
      </c>
      <c r="Z22" s="15" t="e">
        <f>Y$22-$B$22</f>
        <v>#DIV/0!</v>
      </c>
      <c r="AB22" s="35" t="e">
        <f>AVERAGE(AB18:AB21)</f>
        <v>#DIV/0!</v>
      </c>
      <c r="AC22" s="15" t="e">
        <f>AB$22-$B$22</f>
        <v>#DIV/0!</v>
      </c>
      <c r="AE22" s="35" t="e">
        <f>AVERAGE(AE18:AE21)</f>
        <v>#DIV/0!</v>
      </c>
      <c r="AF22" s="15" t="e">
        <f>AE$22-$B$22</f>
        <v>#DIV/0!</v>
      </c>
      <c r="AH22" s="35" t="e">
        <f>AVERAGE(AH18:AH21)</f>
        <v>#DIV/0!</v>
      </c>
      <c r="AI22" s="15" t="e">
        <f>AH$22-$B$22</f>
        <v>#DIV/0!</v>
      </c>
      <c r="AK22" s="35" t="e">
        <f>AVERAGE(AK18:AK21)</f>
        <v>#DIV/0!</v>
      </c>
      <c r="AL22" s="15" t="e">
        <f>AK$22-$B$22</f>
        <v>#DIV/0!</v>
      </c>
      <c r="AN22" s="35" t="e">
        <f>AVERAGE(AN18:AN21)</f>
        <v>#DIV/0!</v>
      </c>
      <c r="AO22" s="15" t="e">
        <f>AN$22-$B$22</f>
        <v>#DIV/0!</v>
      </c>
      <c r="AQ22" s="35" t="e">
        <f>AVERAGE(AQ18:AQ21)</f>
        <v>#DIV/0!</v>
      </c>
      <c r="AR22" s="15" t="e">
        <f>AQ$22-$B$22</f>
        <v>#DIV/0!</v>
      </c>
      <c r="AT22" s="35" t="e">
        <f>AVERAGE(AT18:AT21)</f>
        <v>#DIV/0!</v>
      </c>
      <c r="AU22" s="15" t="e">
        <f>AT$22-$B$22</f>
        <v>#DIV/0!</v>
      </c>
      <c r="AW22" s="35" t="e">
        <f>AVERAGE(AW18:AW21)</f>
        <v>#DIV/0!</v>
      </c>
      <c r="AX22" s="15" t="e">
        <f>AW$22-$B$22</f>
        <v>#DIV/0!</v>
      </c>
      <c r="AZ22" s="35" t="e">
        <f>AVERAGE(AZ18:AZ21)</f>
        <v>#DIV/0!</v>
      </c>
      <c r="BA22" s="15" t="e">
        <f>AZ$22-$B$22</f>
        <v>#DIV/0!</v>
      </c>
      <c r="BC22" s="35" t="e">
        <f>AVERAGE(BC18:BC21)</f>
        <v>#DIV/0!</v>
      </c>
      <c r="BD22" s="15" t="e">
        <f>BC$22-$B$22</f>
        <v>#DIV/0!</v>
      </c>
      <c r="BF22" s="35" t="e">
        <f>AVERAGE(BF18:BF21)</f>
        <v>#DIV/0!</v>
      </c>
      <c r="BG22" s="15" t="e">
        <f>BF$22-$B$22</f>
        <v>#DIV/0!</v>
      </c>
      <c r="BI22" s="35" t="e">
        <f>AVERAGE(BI18:BI21)</f>
        <v>#DIV/0!</v>
      </c>
      <c r="BJ22" s="15" t="e">
        <f>BI$22-$B$22</f>
        <v>#DIV/0!</v>
      </c>
    </row>
    <row r="23" spans="1:62" x14ac:dyDescent="0.3">
      <c r="A23" s="19" t="s">
        <v>18</v>
      </c>
      <c r="B23" s="16">
        <v>0</v>
      </c>
      <c r="D23" s="36"/>
      <c r="E23" s="16">
        <f t="shared" ref="E23:E24" si="0">D23-B23</f>
        <v>0</v>
      </c>
      <c r="G23" s="36"/>
      <c r="H23" s="16">
        <f t="shared" ref="H23:H24" si="1">G23-E23</f>
        <v>0</v>
      </c>
      <c r="J23" s="36"/>
      <c r="K23" s="16">
        <f t="shared" ref="K23:K24" si="2">J23-H23</f>
        <v>0</v>
      </c>
      <c r="M23" s="36"/>
      <c r="N23" s="16">
        <f t="shared" ref="N23:N24" si="3">M23-K23</f>
        <v>0</v>
      </c>
      <c r="P23" s="36"/>
      <c r="Q23" s="16">
        <f t="shared" ref="Q23:Q24" si="4">P23-N23</f>
        <v>0</v>
      </c>
      <c r="S23" s="36"/>
      <c r="T23" s="16">
        <f t="shared" ref="T23:T24" si="5">S23-Q23</f>
        <v>0</v>
      </c>
      <c r="V23" s="36"/>
      <c r="W23" s="16">
        <f t="shared" ref="W23:W24" si="6">V23-T23</f>
        <v>0</v>
      </c>
      <c r="Y23" s="36"/>
      <c r="Z23" s="16">
        <f t="shared" ref="Z23:Z24" si="7">Y23-W23</f>
        <v>0</v>
      </c>
      <c r="AB23" s="36"/>
      <c r="AC23" s="16">
        <f t="shared" ref="AC23:AC24" si="8">AB23-Z23</f>
        <v>0</v>
      </c>
      <c r="AE23" s="36"/>
      <c r="AF23" s="16">
        <f t="shared" ref="AF23:AF24" si="9">AE23-AC23</f>
        <v>0</v>
      </c>
      <c r="AH23" s="36"/>
      <c r="AI23" s="16">
        <f t="shared" ref="AI23:AI24" si="10">AH23-AF23</f>
        <v>0</v>
      </c>
      <c r="AK23" s="36"/>
      <c r="AL23" s="16">
        <f t="shared" ref="AL23:AL24" si="11">AK23-AI23</f>
        <v>0</v>
      </c>
      <c r="AN23" s="36"/>
      <c r="AO23" s="16">
        <f t="shared" ref="AO23:AO24" si="12">AN23-AL23</f>
        <v>0</v>
      </c>
      <c r="AQ23" s="36"/>
      <c r="AR23" s="16">
        <f t="shared" ref="AR23:AR24" si="13">AQ23-AO23</f>
        <v>0</v>
      </c>
      <c r="AT23" s="36"/>
      <c r="AU23" s="16">
        <f t="shared" ref="AU23:AU24" si="14">AT23-AR23</f>
        <v>0</v>
      </c>
      <c r="AW23" s="36"/>
      <c r="AX23" s="16">
        <f t="shared" ref="AX23:AX24" si="15">AW23-AU23</f>
        <v>0</v>
      </c>
      <c r="AZ23" s="36"/>
      <c r="BA23" s="16">
        <f t="shared" ref="BA23:BA24" si="16">AZ23-AX23</f>
        <v>0</v>
      </c>
      <c r="BC23" s="36"/>
      <c r="BD23" s="16">
        <f t="shared" ref="BD23:BD24" si="17">BC23-BA23</f>
        <v>0</v>
      </c>
      <c r="BF23" s="36"/>
      <c r="BG23" s="16">
        <f t="shared" ref="BG23:BG24" si="18">BF23-BD23</f>
        <v>0</v>
      </c>
      <c r="BI23" s="36"/>
      <c r="BJ23" s="16">
        <f t="shared" ref="BJ23:BJ24" si="19">BI23-BG23</f>
        <v>0</v>
      </c>
    </row>
    <row r="24" spans="1:62" ht="15" thickBot="1" x14ac:dyDescent="0.35">
      <c r="A24" s="21" t="s">
        <v>19</v>
      </c>
      <c r="B24" s="18">
        <v>0</v>
      </c>
      <c r="D24" s="39"/>
      <c r="E24" s="40">
        <f t="shared" si="0"/>
        <v>0</v>
      </c>
      <c r="G24" s="39"/>
      <c r="H24" s="40">
        <f t="shared" si="1"/>
        <v>0</v>
      </c>
      <c r="J24" s="39"/>
      <c r="K24" s="40">
        <f t="shared" si="2"/>
        <v>0</v>
      </c>
      <c r="M24" s="39"/>
      <c r="N24" s="40">
        <f t="shared" si="3"/>
        <v>0</v>
      </c>
      <c r="P24" s="39"/>
      <c r="Q24" s="40">
        <f t="shared" si="4"/>
        <v>0</v>
      </c>
      <c r="S24" s="39"/>
      <c r="T24" s="40">
        <f t="shared" si="5"/>
        <v>0</v>
      </c>
      <c r="V24" s="39"/>
      <c r="W24" s="40">
        <f t="shared" si="6"/>
        <v>0</v>
      </c>
      <c r="Y24" s="39"/>
      <c r="Z24" s="40">
        <f t="shared" si="7"/>
        <v>0</v>
      </c>
      <c r="AB24" s="39"/>
      <c r="AC24" s="40">
        <f t="shared" si="8"/>
        <v>0</v>
      </c>
      <c r="AE24" s="39"/>
      <c r="AF24" s="40">
        <f t="shared" si="9"/>
        <v>0</v>
      </c>
      <c r="AH24" s="39"/>
      <c r="AI24" s="40">
        <f t="shared" si="10"/>
        <v>0</v>
      </c>
      <c r="AK24" s="39"/>
      <c r="AL24" s="40">
        <f t="shared" si="11"/>
        <v>0</v>
      </c>
      <c r="AN24" s="39"/>
      <c r="AO24" s="40">
        <f t="shared" si="12"/>
        <v>0</v>
      </c>
      <c r="AQ24" s="39"/>
      <c r="AR24" s="40">
        <f t="shared" si="13"/>
        <v>0</v>
      </c>
      <c r="AT24" s="39"/>
      <c r="AU24" s="40">
        <f t="shared" si="14"/>
        <v>0</v>
      </c>
      <c r="AW24" s="39"/>
      <c r="AX24" s="40">
        <f t="shared" si="15"/>
        <v>0</v>
      </c>
      <c r="AZ24" s="39"/>
      <c r="BA24" s="40">
        <f t="shared" si="16"/>
        <v>0</v>
      </c>
      <c r="BC24" s="39"/>
      <c r="BD24" s="40">
        <f t="shared" si="17"/>
        <v>0</v>
      </c>
      <c r="BF24" s="39"/>
      <c r="BG24" s="40">
        <f t="shared" si="18"/>
        <v>0</v>
      </c>
      <c r="BI24" s="39"/>
      <c r="BJ24" s="40">
        <f t="shared" si="19"/>
        <v>0</v>
      </c>
    </row>
    <row r="25" spans="1:62" x14ac:dyDescent="0.3">
      <c r="A25" s="22" t="s">
        <v>21</v>
      </c>
      <c r="B25" s="23"/>
      <c r="D25" s="91" t="s">
        <v>74</v>
      </c>
      <c r="E25" s="92"/>
      <c r="G25" s="91" t="s">
        <v>74</v>
      </c>
      <c r="H25" s="92"/>
      <c r="J25" s="91" t="s">
        <v>74</v>
      </c>
      <c r="K25" s="92"/>
      <c r="M25" s="91" t="s">
        <v>74</v>
      </c>
      <c r="N25" s="92"/>
      <c r="P25" s="91" t="s">
        <v>74</v>
      </c>
      <c r="Q25" s="92"/>
      <c r="S25" s="91" t="s">
        <v>74</v>
      </c>
      <c r="T25" s="92"/>
      <c r="V25" s="91" t="s">
        <v>74</v>
      </c>
      <c r="W25" s="92"/>
      <c r="Y25" s="91" t="s">
        <v>74</v>
      </c>
      <c r="Z25" s="92"/>
      <c r="AB25" s="91" t="s">
        <v>74</v>
      </c>
      <c r="AC25" s="92"/>
      <c r="AE25" s="91" t="s">
        <v>74</v>
      </c>
      <c r="AF25" s="92"/>
      <c r="AH25" s="91" t="s">
        <v>74</v>
      </c>
      <c r="AI25" s="92"/>
      <c r="AK25" s="91" t="s">
        <v>74</v>
      </c>
      <c r="AL25" s="92"/>
      <c r="AN25" s="91" t="s">
        <v>74</v>
      </c>
      <c r="AO25" s="92"/>
      <c r="AQ25" s="91" t="s">
        <v>74</v>
      </c>
      <c r="AR25" s="92"/>
      <c r="AT25" s="91" t="s">
        <v>74</v>
      </c>
      <c r="AU25" s="92"/>
      <c r="AW25" s="91" t="s">
        <v>74</v>
      </c>
      <c r="AX25" s="92"/>
      <c r="AZ25" s="91" t="s">
        <v>74</v>
      </c>
      <c r="BA25" s="92"/>
      <c r="BC25" s="91" t="s">
        <v>74</v>
      </c>
      <c r="BD25" s="92"/>
      <c r="BF25" s="91" t="s">
        <v>74</v>
      </c>
      <c r="BG25" s="92"/>
      <c r="BI25" s="91" t="s">
        <v>74</v>
      </c>
      <c r="BJ25" s="92"/>
    </row>
    <row r="26" spans="1:62" x14ac:dyDescent="0.3">
      <c r="A26" s="93"/>
      <c r="B26" s="86"/>
      <c r="D26" s="85"/>
      <c r="E26" s="86"/>
      <c r="G26" s="85"/>
      <c r="H26" s="86"/>
      <c r="J26" s="85"/>
      <c r="K26" s="86"/>
      <c r="M26" s="85"/>
      <c r="N26" s="86"/>
      <c r="P26" s="85"/>
      <c r="Q26" s="86"/>
      <c r="S26" s="85"/>
      <c r="T26" s="86"/>
      <c r="V26" s="85"/>
      <c r="W26" s="86"/>
      <c r="Y26" s="85"/>
      <c r="Z26" s="86"/>
      <c r="AB26" s="85"/>
      <c r="AC26" s="86"/>
      <c r="AE26" s="85"/>
      <c r="AF26" s="86"/>
      <c r="AH26" s="85"/>
      <c r="AI26" s="86"/>
      <c r="AK26" s="85"/>
      <c r="AL26" s="86"/>
      <c r="AN26" s="85"/>
      <c r="AO26" s="86"/>
      <c r="AQ26" s="85"/>
      <c r="AR26" s="86"/>
      <c r="AT26" s="85"/>
      <c r="AU26" s="86"/>
      <c r="AW26" s="85"/>
      <c r="AX26" s="86"/>
      <c r="AZ26" s="85"/>
      <c r="BA26" s="86"/>
      <c r="BC26" s="85"/>
      <c r="BD26" s="86"/>
      <c r="BF26" s="85"/>
      <c r="BG26" s="86"/>
      <c r="BI26" s="85"/>
      <c r="BJ26" s="86"/>
    </row>
    <row r="27" spans="1:62" x14ac:dyDescent="0.3">
      <c r="A27" s="24" t="s">
        <v>22</v>
      </c>
      <c r="B27" s="25"/>
      <c r="D27" s="85"/>
      <c r="E27" s="86"/>
      <c r="G27" s="85"/>
      <c r="H27" s="86"/>
      <c r="J27" s="85"/>
      <c r="K27" s="86"/>
      <c r="M27" s="85"/>
      <c r="N27" s="86"/>
      <c r="P27" s="85"/>
      <c r="Q27" s="86"/>
      <c r="S27" s="85"/>
      <c r="T27" s="86"/>
      <c r="V27" s="85"/>
      <c r="W27" s="86"/>
      <c r="Y27" s="85"/>
      <c r="Z27" s="86"/>
      <c r="AB27" s="85"/>
      <c r="AC27" s="86"/>
      <c r="AE27" s="85"/>
      <c r="AF27" s="86"/>
      <c r="AH27" s="85"/>
      <c r="AI27" s="86"/>
      <c r="AK27" s="85"/>
      <c r="AL27" s="86"/>
      <c r="AN27" s="85"/>
      <c r="AO27" s="86"/>
      <c r="AQ27" s="85"/>
      <c r="AR27" s="86"/>
      <c r="AT27" s="85"/>
      <c r="AU27" s="86"/>
      <c r="AW27" s="85"/>
      <c r="AX27" s="86"/>
      <c r="AZ27" s="85"/>
      <c r="BA27" s="86"/>
      <c r="BC27" s="85"/>
      <c r="BD27" s="86"/>
      <c r="BF27" s="85"/>
      <c r="BG27" s="86"/>
      <c r="BI27" s="85"/>
      <c r="BJ27" s="86"/>
    </row>
    <row r="28" spans="1:62" x14ac:dyDescent="0.3">
      <c r="A28" s="24" t="s">
        <v>23</v>
      </c>
      <c r="B28" s="25"/>
      <c r="D28" s="85"/>
      <c r="E28" s="86"/>
      <c r="G28" s="85"/>
      <c r="H28" s="86"/>
      <c r="J28" s="85"/>
      <c r="K28" s="86"/>
      <c r="M28" s="85"/>
      <c r="N28" s="86"/>
      <c r="P28" s="85"/>
      <c r="Q28" s="86"/>
      <c r="S28" s="85"/>
      <c r="T28" s="86"/>
      <c r="V28" s="85"/>
      <c r="W28" s="86"/>
      <c r="Y28" s="85"/>
      <c r="Z28" s="86"/>
      <c r="AB28" s="85"/>
      <c r="AC28" s="86"/>
      <c r="AE28" s="85"/>
      <c r="AF28" s="86"/>
      <c r="AH28" s="85"/>
      <c r="AI28" s="86"/>
      <c r="AK28" s="85"/>
      <c r="AL28" s="86"/>
      <c r="AN28" s="85"/>
      <c r="AO28" s="86"/>
      <c r="AQ28" s="85"/>
      <c r="AR28" s="86"/>
      <c r="AT28" s="85"/>
      <c r="AU28" s="86"/>
      <c r="AW28" s="85"/>
      <c r="AX28" s="86"/>
      <c r="AZ28" s="85"/>
      <c r="BA28" s="86"/>
      <c r="BC28" s="85"/>
      <c r="BD28" s="86"/>
      <c r="BF28" s="85"/>
      <c r="BG28" s="86"/>
      <c r="BI28" s="85"/>
      <c r="BJ28" s="86"/>
    </row>
    <row r="29" spans="1:62" x14ac:dyDescent="0.3">
      <c r="A29" s="24" t="s">
        <v>24</v>
      </c>
      <c r="B29" s="25"/>
      <c r="D29" s="85"/>
      <c r="E29" s="86"/>
      <c r="G29" s="85"/>
      <c r="H29" s="86"/>
      <c r="J29" s="85"/>
      <c r="K29" s="86"/>
      <c r="M29" s="85"/>
      <c r="N29" s="86"/>
      <c r="P29" s="85"/>
      <c r="Q29" s="86"/>
      <c r="S29" s="85"/>
      <c r="T29" s="86"/>
      <c r="V29" s="85"/>
      <c r="W29" s="86"/>
      <c r="Y29" s="85"/>
      <c r="Z29" s="86"/>
      <c r="AB29" s="85"/>
      <c r="AC29" s="86"/>
      <c r="AE29" s="85"/>
      <c r="AF29" s="86"/>
      <c r="AH29" s="85"/>
      <c r="AI29" s="86"/>
      <c r="AK29" s="85"/>
      <c r="AL29" s="86"/>
      <c r="AN29" s="85"/>
      <c r="AO29" s="86"/>
      <c r="AQ29" s="85"/>
      <c r="AR29" s="86"/>
      <c r="AT29" s="85"/>
      <c r="AU29" s="86"/>
      <c r="AW29" s="85"/>
      <c r="AX29" s="86"/>
      <c r="AZ29" s="85"/>
      <c r="BA29" s="86"/>
      <c r="BC29" s="85"/>
      <c r="BD29" s="86"/>
      <c r="BF29" s="85"/>
      <c r="BG29" s="86"/>
      <c r="BI29" s="85"/>
      <c r="BJ29" s="86"/>
    </row>
    <row r="30" spans="1:62" x14ac:dyDescent="0.3">
      <c r="A30" s="24" t="s">
        <v>25</v>
      </c>
      <c r="B30" s="25"/>
      <c r="D30" s="85"/>
      <c r="E30" s="86"/>
      <c r="G30" s="85"/>
      <c r="H30" s="86"/>
      <c r="J30" s="85"/>
      <c r="K30" s="86"/>
      <c r="M30" s="85"/>
      <c r="N30" s="86"/>
      <c r="P30" s="85"/>
      <c r="Q30" s="86"/>
      <c r="S30" s="85"/>
      <c r="T30" s="86"/>
      <c r="V30" s="85"/>
      <c r="W30" s="86"/>
      <c r="Y30" s="85"/>
      <c r="Z30" s="86"/>
      <c r="AB30" s="85"/>
      <c r="AC30" s="86"/>
      <c r="AE30" s="85"/>
      <c r="AF30" s="86"/>
      <c r="AH30" s="85"/>
      <c r="AI30" s="86"/>
      <c r="AK30" s="85"/>
      <c r="AL30" s="86"/>
      <c r="AN30" s="85"/>
      <c r="AO30" s="86"/>
      <c r="AQ30" s="85"/>
      <c r="AR30" s="86"/>
      <c r="AT30" s="85"/>
      <c r="AU30" s="86"/>
      <c r="AW30" s="85"/>
      <c r="AX30" s="86"/>
      <c r="AZ30" s="85"/>
      <c r="BA30" s="86"/>
      <c r="BC30" s="85"/>
      <c r="BD30" s="86"/>
      <c r="BF30" s="85"/>
      <c r="BG30" s="86"/>
      <c r="BI30" s="85"/>
      <c r="BJ30" s="86"/>
    </row>
    <row r="31" spans="1:62" x14ac:dyDescent="0.3">
      <c r="A31" s="84" t="s">
        <v>26</v>
      </c>
      <c r="B31" s="25"/>
      <c r="D31" s="89" t="s">
        <v>26</v>
      </c>
      <c r="E31" s="90"/>
      <c r="G31" s="89" t="s">
        <v>26</v>
      </c>
      <c r="H31" s="90"/>
      <c r="J31" s="89" t="s">
        <v>26</v>
      </c>
      <c r="K31" s="90"/>
      <c r="M31" s="89" t="s">
        <v>26</v>
      </c>
      <c r="N31" s="90"/>
      <c r="P31" s="89" t="s">
        <v>26</v>
      </c>
      <c r="Q31" s="90"/>
      <c r="S31" s="89" t="s">
        <v>26</v>
      </c>
      <c r="T31" s="90"/>
      <c r="V31" s="89" t="s">
        <v>26</v>
      </c>
      <c r="W31" s="90"/>
      <c r="Y31" s="89" t="s">
        <v>26</v>
      </c>
      <c r="Z31" s="90"/>
      <c r="AB31" s="89" t="s">
        <v>26</v>
      </c>
      <c r="AC31" s="90"/>
      <c r="AE31" s="89" t="s">
        <v>26</v>
      </c>
      <c r="AF31" s="90"/>
      <c r="AH31" s="89" t="s">
        <v>26</v>
      </c>
      <c r="AI31" s="90"/>
      <c r="AK31" s="89" t="s">
        <v>26</v>
      </c>
      <c r="AL31" s="90"/>
      <c r="AN31" s="89" t="s">
        <v>26</v>
      </c>
      <c r="AO31" s="90"/>
      <c r="AQ31" s="89" t="s">
        <v>26</v>
      </c>
      <c r="AR31" s="90"/>
      <c r="AT31" s="89" t="s">
        <v>26</v>
      </c>
      <c r="AU31" s="90"/>
      <c r="AW31" s="89" t="s">
        <v>26</v>
      </c>
      <c r="AX31" s="90"/>
      <c r="AZ31" s="89" t="s">
        <v>26</v>
      </c>
      <c r="BA31" s="90"/>
      <c r="BC31" s="89" t="s">
        <v>26</v>
      </c>
      <c r="BD31" s="90"/>
      <c r="BF31" s="89" t="s">
        <v>26</v>
      </c>
      <c r="BG31" s="90"/>
      <c r="BI31" s="89" t="s">
        <v>26</v>
      </c>
      <c r="BJ31" s="90"/>
    </row>
    <row r="32" spans="1:62" x14ac:dyDescent="0.3">
      <c r="A32" s="24" t="s">
        <v>27</v>
      </c>
      <c r="B32" s="25"/>
      <c r="D32" s="85"/>
      <c r="E32" s="86"/>
      <c r="G32" s="85"/>
      <c r="H32" s="86"/>
      <c r="J32" s="85"/>
      <c r="K32" s="86"/>
      <c r="M32" s="85"/>
      <c r="N32" s="86"/>
      <c r="P32" s="85"/>
      <c r="Q32" s="86"/>
      <c r="S32" s="85"/>
      <c r="T32" s="86"/>
      <c r="V32" s="85"/>
      <c r="W32" s="86"/>
      <c r="Y32" s="85"/>
      <c r="Z32" s="86"/>
      <c r="AB32" s="85"/>
      <c r="AC32" s="86"/>
      <c r="AE32" s="85"/>
      <c r="AF32" s="86"/>
      <c r="AH32" s="85"/>
      <c r="AI32" s="86"/>
      <c r="AK32" s="85"/>
      <c r="AL32" s="86"/>
      <c r="AN32" s="85"/>
      <c r="AO32" s="86"/>
      <c r="AQ32" s="85"/>
      <c r="AR32" s="86"/>
      <c r="AT32" s="85"/>
      <c r="AU32" s="86"/>
      <c r="AW32" s="85"/>
      <c r="AX32" s="86"/>
      <c r="AZ32" s="85"/>
      <c r="BA32" s="86"/>
      <c r="BC32" s="85"/>
      <c r="BD32" s="86"/>
      <c r="BF32" s="85"/>
      <c r="BG32" s="86"/>
      <c r="BI32" s="85"/>
      <c r="BJ32" s="86"/>
    </row>
    <row r="33" spans="1:62" x14ac:dyDescent="0.3">
      <c r="A33" s="24" t="s">
        <v>28</v>
      </c>
      <c r="B33" s="25"/>
      <c r="D33" s="85"/>
      <c r="E33" s="86"/>
      <c r="G33" s="85"/>
      <c r="H33" s="86"/>
      <c r="J33" s="85"/>
      <c r="K33" s="86"/>
      <c r="M33" s="85"/>
      <c r="N33" s="86"/>
      <c r="P33" s="85"/>
      <c r="Q33" s="86"/>
      <c r="S33" s="85"/>
      <c r="T33" s="86"/>
      <c r="V33" s="85"/>
      <c r="W33" s="86"/>
      <c r="Y33" s="85"/>
      <c r="Z33" s="86"/>
      <c r="AB33" s="85"/>
      <c r="AC33" s="86"/>
      <c r="AE33" s="85"/>
      <c r="AF33" s="86"/>
      <c r="AH33" s="85"/>
      <c r="AI33" s="86"/>
      <c r="AK33" s="85"/>
      <c r="AL33" s="86"/>
      <c r="AN33" s="85"/>
      <c r="AO33" s="86"/>
      <c r="AQ33" s="85"/>
      <c r="AR33" s="86"/>
      <c r="AT33" s="85"/>
      <c r="AU33" s="86"/>
      <c r="AW33" s="85"/>
      <c r="AX33" s="86"/>
      <c r="AZ33" s="85"/>
      <c r="BA33" s="86"/>
      <c r="BC33" s="85"/>
      <c r="BD33" s="86"/>
      <c r="BF33" s="85"/>
      <c r="BG33" s="86"/>
      <c r="BI33" s="85"/>
      <c r="BJ33" s="86"/>
    </row>
    <row r="34" spans="1:62" x14ac:dyDescent="0.3">
      <c r="A34" s="24" t="s">
        <v>29</v>
      </c>
      <c r="B34" s="25"/>
      <c r="D34" s="85"/>
      <c r="E34" s="86"/>
      <c r="G34" s="85"/>
      <c r="H34" s="86"/>
      <c r="J34" s="85"/>
      <c r="K34" s="86"/>
      <c r="M34" s="85"/>
      <c r="N34" s="86"/>
      <c r="P34" s="85"/>
      <c r="Q34" s="86"/>
      <c r="S34" s="85"/>
      <c r="T34" s="86"/>
      <c r="V34" s="85"/>
      <c r="W34" s="86"/>
      <c r="Y34" s="85"/>
      <c r="Z34" s="86"/>
      <c r="AB34" s="85"/>
      <c r="AC34" s="86"/>
      <c r="AE34" s="85"/>
      <c r="AF34" s="86"/>
      <c r="AH34" s="85"/>
      <c r="AI34" s="86"/>
      <c r="AK34" s="85"/>
      <c r="AL34" s="86"/>
      <c r="AN34" s="85"/>
      <c r="AO34" s="86"/>
      <c r="AQ34" s="85"/>
      <c r="AR34" s="86"/>
      <c r="AT34" s="85"/>
      <c r="AU34" s="86"/>
      <c r="AW34" s="85"/>
      <c r="AX34" s="86"/>
      <c r="AZ34" s="85"/>
      <c r="BA34" s="86"/>
      <c r="BC34" s="85"/>
      <c r="BD34" s="86"/>
      <c r="BF34" s="85"/>
      <c r="BG34" s="86"/>
      <c r="BI34" s="85"/>
      <c r="BJ34" s="86"/>
    </row>
    <row r="35" spans="1:62" x14ac:dyDescent="0.3">
      <c r="A35" s="24" t="s">
        <v>30</v>
      </c>
      <c r="B35" s="25"/>
      <c r="D35" s="85"/>
      <c r="E35" s="86"/>
      <c r="G35" s="85"/>
      <c r="H35" s="86"/>
      <c r="J35" s="85"/>
      <c r="K35" s="86"/>
      <c r="M35" s="85"/>
      <c r="N35" s="86"/>
      <c r="P35" s="85"/>
      <c r="Q35" s="86"/>
      <c r="S35" s="85"/>
      <c r="T35" s="86"/>
      <c r="V35" s="85"/>
      <c r="W35" s="86"/>
      <c r="Y35" s="85"/>
      <c r="Z35" s="86"/>
      <c r="AB35" s="85"/>
      <c r="AC35" s="86"/>
      <c r="AE35" s="85"/>
      <c r="AF35" s="86"/>
      <c r="AH35" s="85"/>
      <c r="AI35" s="86"/>
      <c r="AK35" s="85"/>
      <c r="AL35" s="86"/>
      <c r="AN35" s="85"/>
      <c r="AO35" s="86"/>
      <c r="AQ35" s="85"/>
      <c r="AR35" s="86"/>
      <c r="AT35" s="85"/>
      <c r="AU35" s="86"/>
      <c r="AW35" s="85"/>
      <c r="AX35" s="86"/>
      <c r="AZ35" s="85"/>
      <c r="BA35" s="86"/>
      <c r="BC35" s="85"/>
      <c r="BD35" s="86"/>
      <c r="BF35" s="85"/>
      <c r="BG35" s="86"/>
      <c r="BI35" s="85"/>
      <c r="BJ35" s="86"/>
    </row>
    <row r="36" spans="1:62" ht="15" thickBot="1" x14ac:dyDescent="0.35">
      <c r="A36" s="94"/>
      <c r="B36" s="88"/>
      <c r="D36" s="87"/>
      <c r="E36" s="88"/>
      <c r="G36" s="87"/>
      <c r="H36" s="88"/>
      <c r="J36" s="87"/>
      <c r="K36" s="88"/>
      <c r="M36" s="87"/>
      <c r="N36" s="88"/>
      <c r="P36" s="87"/>
      <c r="Q36" s="88"/>
      <c r="S36" s="87"/>
      <c r="T36" s="88"/>
      <c r="V36" s="87"/>
      <c r="W36" s="88"/>
      <c r="Y36" s="87"/>
      <c r="Z36" s="88"/>
      <c r="AB36" s="87"/>
      <c r="AC36" s="88"/>
      <c r="AE36" s="87"/>
      <c r="AF36" s="88"/>
      <c r="AH36" s="87"/>
      <c r="AI36" s="88"/>
      <c r="AK36" s="87"/>
      <c r="AL36" s="88"/>
      <c r="AN36" s="87"/>
      <c r="AO36" s="88"/>
      <c r="AQ36" s="87"/>
      <c r="AR36" s="88"/>
      <c r="AT36" s="87"/>
      <c r="AU36" s="88"/>
      <c r="AW36" s="87"/>
      <c r="AX36" s="88"/>
      <c r="AZ36" s="87"/>
      <c r="BA36" s="88"/>
      <c r="BC36" s="87"/>
      <c r="BD36" s="88"/>
      <c r="BF36" s="87"/>
      <c r="BG36" s="88"/>
      <c r="BI36" s="87"/>
      <c r="BJ36" s="88"/>
    </row>
    <row r="37" spans="1:62" s="5" customFormat="1" ht="28.8" customHeight="1" thickBot="1" x14ac:dyDescent="0.35">
      <c r="A37" s="26" t="s">
        <v>152</v>
      </c>
      <c r="B37" s="46"/>
      <c r="D37" s="41"/>
      <c r="E37" s="42" t="s">
        <v>4</v>
      </c>
      <c r="G37" s="41"/>
      <c r="H37" s="42" t="s">
        <v>4</v>
      </c>
      <c r="J37" s="41"/>
      <c r="K37" s="42" t="s">
        <v>4</v>
      </c>
      <c r="M37" s="41"/>
      <c r="N37" s="42" t="s">
        <v>4</v>
      </c>
      <c r="P37" s="41"/>
      <c r="Q37" s="42" t="s">
        <v>4</v>
      </c>
      <c r="S37" s="41"/>
      <c r="T37" s="42" t="s">
        <v>4</v>
      </c>
      <c r="V37" s="41"/>
      <c r="W37" s="42" t="s">
        <v>4</v>
      </c>
      <c r="Y37" s="41"/>
      <c r="Z37" s="42" t="s">
        <v>4</v>
      </c>
      <c r="AB37" s="41"/>
      <c r="AC37" s="42" t="s">
        <v>4</v>
      </c>
      <c r="AE37" s="41"/>
      <c r="AF37" s="42" t="s">
        <v>4</v>
      </c>
      <c r="AH37" s="41"/>
      <c r="AI37" s="42" t="s">
        <v>4</v>
      </c>
      <c r="AK37" s="41"/>
      <c r="AL37" s="42" t="s">
        <v>4</v>
      </c>
      <c r="AN37" s="41"/>
      <c r="AO37" s="42" t="s">
        <v>4</v>
      </c>
      <c r="AQ37" s="41"/>
      <c r="AR37" s="42" t="s">
        <v>4</v>
      </c>
      <c r="AT37" s="41"/>
      <c r="AU37" s="42" t="s">
        <v>4</v>
      </c>
      <c r="AW37" s="41"/>
      <c r="AX37" s="42" t="s">
        <v>4</v>
      </c>
      <c r="AZ37" s="41"/>
      <c r="BA37" s="42" t="s">
        <v>4</v>
      </c>
      <c r="BC37" s="41"/>
      <c r="BD37" s="42" t="s">
        <v>4</v>
      </c>
      <c r="BF37" s="41"/>
      <c r="BG37" s="42" t="s">
        <v>4</v>
      </c>
      <c r="BI37" s="41"/>
      <c r="BJ37" s="42" t="s">
        <v>4</v>
      </c>
    </row>
    <row r="38" spans="1:62" x14ac:dyDescent="0.3">
      <c r="A38" s="19" t="s">
        <v>31</v>
      </c>
      <c r="B38" s="16" t="s">
        <v>4</v>
      </c>
      <c r="D38" s="36"/>
      <c r="E38" s="16" t="s">
        <v>4</v>
      </c>
      <c r="G38" s="36"/>
      <c r="H38" s="16" t="s">
        <v>4</v>
      </c>
      <c r="J38" s="36"/>
      <c r="K38" s="16" t="s">
        <v>4</v>
      </c>
      <c r="M38" s="36"/>
      <c r="N38" s="16" t="s">
        <v>4</v>
      </c>
      <c r="P38" s="36"/>
      <c r="Q38" s="16" t="s">
        <v>4</v>
      </c>
      <c r="S38" s="36"/>
      <c r="T38" s="16" t="s">
        <v>4</v>
      </c>
      <c r="V38" s="36"/>
      <c r="W38" s="16" t="s">
        <v>4</v>
      </c>
      <c r="Y38" s="36"/>
      <c r="Z38" s="16" t="s">
        <v>4</v>
      </c>
      <c r="AB38" s="36"/>
      <c r="AC38" s="16" t="s">
        <v>4</v>
      </c>
      <c r="AE38" s="36"/>
      <c r="AF38" s="16" t="s">
        <v>4</v>
      </c>
      <c r="AH38" s="36"/>
      <c r="AI38" s="16" t="s">
        <v>4</v>
      </c>
      <c r="AK38" s="36"/>
      <c r="AL38" s="16" t="s">
        <v>4</v>
      </c>
      <c r="AN38" s="36"/>
      <c r="AO38" s="16" t="s">
        <v>4</v>
      </c>
      <c r="AQ38" s="36"/>
      <c r="AR38" s="16" t="s">
        <v>4</v>
      </c>
      <c r="AT38" s="36"/>
      <c r="AU38" s="16" t="s">
        <v>4</v>
      </c>
      <c r="AW38" s="36"/>
      <c r="AX38" s="16" t="s">
        <v>4</v>
      </c>
      <c r="AZ38" s="36"/>
      <c r="BA38" s="16" t="s">
        <v>4</v>
      </c>
      <c r="BC38" s="36"/>
      <c r="BD38" s="16" t="s">
        <v>4</v>
      </c>
      <c r="BF38" s="36"/>
      <c r="BG38" s="16" t="s">
        <v>4</v>
      </c>
      <c r="BI38" s="36"/>
      <c r="BJ38" s="16" t="s">
        <v>4</v>
      </c>
    </row>
    <row r="39" spans="1:62" x14ac:dyDescent="0.3">
      <c r="A39" s="20" t="s">
        <v>54</v>
      </c>
      <c r="B39" s="17" t="s">
        <v>4</v>
      </c>
      <c r="D39" s="37"/>
      <c r="E39" s="17" t="s">
        <v>4</v>
      </c>
      <c r="G39" s="37"/>
      <c r="H39" s="17" t="s">
        <v>4</v>
      </c>
      <c r="J39" s="37"/>
      <c r="K39" s="17" t="s">
        <v>4</v>
      </c>
      <c r="M39" s="37"/>
      <c r="N39" s="17" t="s">
        <v>4</v>
      </c>
      <c r="P39" s="37"/>
      <c r="Q39" s="17" t="s">
        <v>4</v>
      </c>
      <c r="S39" s="37"/>
      <c r="T39" s="17" t="s">
        <v>4</v>
      </c>
      <c r="V39" s="37"/>
      <c r="W39" s="17" t="s">
        <v>4</v>
      </c>
      <c r="Y39" s="37"/>
      <c r="Z39" s="17" t="s">
        <v>4</v>
      </c>
      <c r="AB39" s="37"/>
      <c r="AC39" s="17" t="s">
        <v>4</v>
      </c>
      <c r="AE39" s="37"/>
      <c r="AF39" s="17" t="s">
        <v>4</v>
      </c>
      <c r="AH39" s="37"/>
      <c r="AI39" s="17" t="s">
        <v>4</v>
      </c>
      <c r="AK39" s="37"/>
      <c r="AL39" s="17" t="s">
        <v>4</v>
      </c>
      <c r="AN39" s="37"/>
      <c r="AO39" s="17" t="s">
        <v>4</v>
      </c>
      <c r="AQ39" s="37"/>
      <c r="AR39" s="17" t="s">
        <v>4</v>
      </c>
      <c r="AT39" s="37"/>
      <c r="AU39" s="17" t="s">
        <v>4</v>
      </c>
      <c r="AW39" s="37"/>
      <c r="AX39" s="17" t="s">
        <v>4</v>
      </c>
      <c r="AZ39" s="37"/>
      <c r="BA39" s="17" t="s">
        <v>4</v>
      </c>
      <c r="BC39" s="37"/>
      <c r="BD39" s="17" t="s">
        <v>4</v>
      </c>
      <c r="BF39" s="37"/>
      <c r="BG39" s="17" t="s">
        <v>4</v>
      </c>
      <c r="BI39" s="37"/>
      <c r="BJ39" s="17" t="s">
        <v>4</v>
      </c>
    </row>
    <row r="40" spans="1:62" x14ac:dyDescent="0.3">
      <c r="A40" s="20" t="s">
        <v>32</v>
      </c>
      <c r="B40" s="17">
        <v>525.46</v>
      </c>
      <c r="D40" s="37"/>
      <c r="E40" s="17">
        <f>D$40-$B$40</f>
        <v>-525.46</v>
      </c>
      <c r="G40" s="37"/>
      <c r="H40" s="17">
        <f>G$40-$B$40</f>
        <v>-525.46</v>
      </c>
      <c r="J40" s="37"/>
      <c r="K40" s="17">
        <f>J$40-$B$40</f>
        <v>-525.46</v>
      </c>
      <c r="M40" s="37"/>
      <c r="N40" s="17">
        <f>M$40-$B$40</f>
        <v>-525.46</v>
      </c>
      <c r="P40" s="37"/>
      <c r="Q40" s="17">
        <f>P$40-$B$40</f>
        <v>-525.46</v>
      </c>
      <c r="S40" s="37"/>
      <c r="T40" s="17">
        <f>S$40-$B$40</f>
        <v>-525.46</v>
      </c>
      <c r="V40" s="37"/>
      <c r="W40" s="17">
        <f>V$40-$B$40</f>
        <v>-525.46</v>
      </c>
      <c r="Y40" s="37"/>
      <c r="Z40" s="17">
        <f>Y$40-$B$40</f>
        <v>-525.46</v>
      </c>
      <c r="AB40" s="37"/>
      <c r="AC40" s="17">
        <f>AB$40-$B$40</f>
        <v>-525.46</v>
      </c>
      <c r="AE40" s="37"/>
      <c r="AF40" s="17">
        <f>AE$40-$B$40</f>
        <v>-525.46</v>
      </c>
      <c r="AH40" s="37"/>
      <c r="AI40" s="17">
        <f>AH$40-$B$40</f>
        <v>-525.46</v>
      </c>
      <c r="AK40" s="37"/>
      <c r="AL40" s="17">
        <f>AK$40-$B$40</f>
        <v>-525.46</v>
      </c>
      <c r="AN40" s="37"/>
      <c r="AO40" s="17">
        <f>AN$40-$B$40</f>
        <v>-525.46</v>
      </c>
      <c r="AQ40" s="37"/>
      <c r="AR40" s="17">
        <f>AQ$40-$B$40</f>
        <v>-525.46</v>
      </c>
      <c r="AT40" s="37"/>
      <c r="AU40" s="17">
        <f>AT$40-$B$40</f>
        <v>-525.46</v>
      </c>
      <c r="AW40" s="37"/>
      <c r="AX40" s="17">
        <f>AW$40-$B$40</f>
        <v>-525.46</v>
      </c>
      <c r="AZ40" s="37"/>
      <c r="BA40" s="17">
        <f>AZ$40-$B$40</f>
        <v>-525.46</v>
      </c>
      <c r="BC40" s="37"/>
      <c r="BD40" s="17">
        <f>BC$40-$B$40</f>
        <v>-525.46</v>
      </c>
      <c r="BF40" s="37"/>
      <c r="BG40" s="17">
        <f>BF$40-$B$40</f>
        <v>-525.46</v>
      </c>
      <c r="BI40" s="37"/>
      <c r="BJ40" s="17">
        <f>BI$40-$B$40</f>
        <v>-525.46</v>
      </c>
    </row>
    <row r="41" spans="1:62" ht="15" thickBot="1" x14ac:dyDescent="0.35">
      <c r="A41" s="21" t="s">
        <v>33</v>
      </c>
      <c r="B41" s="18">
        <v>2</v>
      </c>
      <c r="D41" s="38" t="e">
        <f>-D$37-D$40+D$22</f>
        <v>#DIV/0!</v>
      </c>
      <c r="E41" s="18" t="e">
        <f>D41-$B41</f>
        <v>#DIV/0!</v>
      </c>
      <c r="G41" s="38" t="e">
        <f>-G$37-G$40+G$22</f>
        <v>#DIV/0!</v>
      </c>
      <c r="H41" s="18" t="e">
        <f>G41-$B41</f>
        <v>#DIV/0!</v>
      </c>
      <c r="J41" s="38" t="e">
        <f>-J$37-J$40+J$22</f>
        <v>#DIV/0!</v>
      </c>
      <c r="K41" s="18" t="e">
        <f>J41-$B41</f>
        <v>#DIV/0!</v>
      </c>
      <c r="M41" s="38" t="e">
        <f>-M$37-M$40+M$22</f>
        <v>#DIV/0!</v>
      </c>
      <c r="N41" s="18" t="e">
        <f>M41-$B41</f>
        <v>#DIV/0!</v>
      </c>
      <c r="P41" s="38" t="e">
        <f>-P$37-P$40+P$22</f>
        <v>#DIV/0!</v>
      </c>
      <c r="Q41" s="18" t="e">
        <f>P41-$B41</f>
        <v>#DIV/0!</v>
      </c>
      <c r="S41" s="38" t="e">
        <f>-S$37-S$40+S$22</f>
        <v>#DIV/0!</v>
      </c>
      <c r="T41" s="18" t="e">
        <f>S41-$B41</f>
        <v>#DIV/0!</v>
      </c>
      <c r="V41" s="38" t="e">
        <f>-V$37-V$40+V$22</f>
        <v>#DIV/0!</v>
      </c>
      <c r="W41" s="18" t="e">
        <f>V41-$B41</f>
        <v>#DIV/0!</v>
      </c>
      <c r="Y41" s="38" t="e">
        <f>-Y$37-Y$40+Y$22</f>
        <v>#DIV/0!</v>
      </c>
      <c r="Z41" s="18" t="e">
        <f>Y41-$B41</f>
        <v>#DIV/0!</v>
      </c>
      <c r="AB41" s="38" t="e">
        <f>-AB$37-AB$40+AB$22</f>
        <v>#DIV/0!</v>
      </c>
      <c r="AC41" s="18" t="e">
        <f>AB41-$B41</f>
        <v>#DIV/0!</v>
      </c>
      <c r="AE41" s="38" t="e">
        <f>-AE$37-AE$40+AE$22</f>
        <v>#DIV/0!</v>
      </c>
      <c r="AF41" s="18" t="e">
        <f>AE41-$B41</f>
        <v>#DIV/0!</v>
      </c>
      <c r="AH41" s="38" t="e">
        <f>-AH$37-AH$40+AH$22</f>
        <v>#DIV/0!</v>
      </c>
      <c r="AI41" s="18" t="e">
        <f>AH41-$B41</f>
        <v>#DIV/0!</v>
      </c>
      <c r="AK41" s="38" t="e">
        <f>-AK$37-AK$40+AK$22</f>
        <v>#DIV/0!</v>
      </c>
      <c r="AL41" s="18" t="e">
        <f>AK41-$B41</f>
        <v>#DIV/0!</v>
      </c>
      <c r="AN41" s="38" t="e">
        <f>-AN$37-AN$40+AN$22</f>
        <v>#DIV/0!</v>
      </c>
      <c r="AO41" s="18" t="e">
        <f>AN41-$B41</f>
        <v>#DIV/0!</v>
      </c>
      <c r="AQ41" s="38" t="e">
        <f>-AQ$37-AQ$40+AQ$22</f>
        <v>#DIV/0!</v>
      </c>
      <c r="AR41" s="18" t="e">
        <f>AQ41-$B41</f>
        <v>#DIV/0!</v>
      </c>
      <c r="AT41" s="38" t="e">
        <f>-AT$37-AT$40+AT$22</f>
        <v>#DIV/0!</v>
      </c>
      <c r="AU41" s="18" t="e">
        <f>AT41-$B41</f>
        <v>#DIV/0!</v>
      </c>
      <c r="AW41" s="38" t="e">
        <f>-AW$37-AW$40+AW$22</f>
        <v>#DIV/0!</v>
      </c>
      <c r="AX41" s="18" t="e">
        <f>AW41-$B41</f>
        <v>#DIV/0!</v>
      </c>
      <c r="AZ41" s="38" t="e">
        <f>-AZ$37-AZ$40+AZ$22</f>
        <v>#DIV/0!</v>
      </c>
      <c r="BA41" s="18" t="e">
        <f>AZ41-$B41</f>
        <v>#DIV/0!</v>
      </c>
      <c r="BC41" s="38" t="e">
        <f>-BC$37-BC$40+BC$22</f>
        <v>#DIV/0!</v>
      </c>
      <c r="BD41" s="18" t="e">
        <f>BC41-$B41</f>
        <v>#DIV/0!</v>
      </c>
      <c r="BF41" s="38" t="e">
        <f>-BF$37-BF$40+BF$22</f>
        <v>#DIV/0!</v>
      </c>
      <c r="BG41" s="18" t="e">
        <f>BF41-$B41</f>
        <v>#DIV/0!</v>
      </c>
      <c r="BI41" s="38" t="e">
        <f>-BI$37-BI$40+BI$22</f>
        <v>#DIV/0!</v>
      </c>
      <c r="BJ41" s="18" t="e">
        <f>BI41-$B41</f>
        <v>#DIV/0!</v>
      </c>
    </row>
    <row r="42" spans="1:62" x14ac:dyDescent="0.3">
      <c r="A42" s="19" t="s">
        <v>34</v>
      </c>
      <c r="B42" s="16" t="s">
        <v>4</v>
      </c>
      <c r="D42" s="36"/>
      <c r="E42" s="16" t="s">
        <v>4</v>
      </c>
      <c r="G42" s="36"/>
      <c r="H42" s="16" t="s">
        <v>4</v>
      </c>
      <c r="J42" s="36"/>
      <c r="K42" s="16" t="s">
        <v>4</v>
      </c>
      <c r="M42" s="36"/>
      <c r="N42" s="16" t="s">
        <v>4</v>
      </c>
      <c r="P42" s="36"/>
      <c r="Q42" s="16" t="s">
        <v>4</v>
      </c>
      <c r="S42" s="36"/>
      <c r="T42" s="16" t="s">
        <v>4</v>
      </c>
      <c r="V42" s="36"/>
      <c r="W42" s="16" t="s">
        <v>4</v>
      </c>
      <c r="Y42" s="36"/>
      <c r="Z42" s="16" t="s">
        <v>4</v>
      </c>
      <c r="AB42" s="36"/>
      <c r="AC42" s="16" t="s">
        <v>4</v>
      </c>
      <c r="AE42" s="36"/>
      <c r="AF42" s="16" t="s">
        <v>4</v>
      </c>
      <c r="AH42" s="36"/>
      <c r="AI42" s="16" t="s">
        <v>4</v>
      </c>
      <c r="AK42" s="36"/>
      <c r="AL42" s="16" t="s">
        <v>4</v>
      </c>
      <c r="AN42" s="36"/>
      <c r="AO42" s="16" t="s">
        <v>4</v>
      </c>
      <c r="AQ42" s="36"/>
      <c r="AR42" s="16" t="s">
        <v>4</v>
      </c>
      <c r="AT42" s="36"/>
      <c r="AU42" s="16" t="s">
        <v>4</v>
      </c>
      <c r="AW42" s="36"/>
      <c r="AX42" s="16" t="s">
        <v>4</v>
      </c>
      <c r="AZ42" s="36"/>
      <c r="BA42" s="16" t="s">
        <v>4</v>
      </c>
      <c r="BC42" s="36"/>
      <c r="BD42" s="16" t="s">
        <v>4</v>
      </c>
      <c r="BF42" s="36"/>
      <c r="BG42" s="16" t="s">
        <v>4</v>
      </c>
      <c r="BI42" s="36"/>
      <c r="BJ42" s="16" t="s">
        <v>4</v>
      </c>
    </row>
    <row r="43" spans="1:62" x14ac:dyDescent="0.3">
      <c r="A43" s="20" t="s">
        <v>55</v>
      </c>
      <c r="B43" s="17" t="s">
        <v>4</v>
      </c>
      <c r="D43" s="37"/>
      <c r="E43" s="17" t="s">
        <v>4</v>
      </c>
      <c r="G43" s="37"/>
      <c r="H43" s="17" t="s">
        <v>4</v>
      </c>
      <c r="J43" s="37"/>
      <c r="K43" s="17" t="s">
        <v>4</v>
      </c>
      <c r="M43" s="37"/>
      <c r="N43" s="17" t="s">
        <v>4</v>
      </c>
      <c r="P43" s="37"/>
      <c r="Q43" s="17" t="s">
        <v>4</v>
      </c>
      <c r="S43" s="37"/>
      <c r="T43" s="17" t="s">
        <v>4</v>
      </c>
      <c r="V43" s="37"/>
      <c r="W43" s="17" t="s">
        <v>4</v>
      </c>
      <c r="Y43" s="37"/>
      <c r="Z43" s="17" t="s">
        <v>4</v>
      </c>
      <c r="AB43" s="37"/>
      <c r="AC43" s="17" t="s">
        <v>4</v>
      </c>
      <c r="AE43" s="37"/>
      <c r="AF43" s="17" t="s">
        <v>4</v>
      </c>
      <c r="AH43" s="37"/>
      <c r="AI43" s="17" t="s">
        <v>4</v>
      </c>
      <c r="AK43" s="37"/>
      <c r="AL43" s="17" t="s">
        <v>4</v>
      </c>
      <c r="AN43" s="37"/>
      <c r="AO43" s="17" t="s">
        <v>4</v>
      </c>
      <c r="AQ43" s="37"/>
      <c r="AR43" s="17" t="s">
        <v>4</v>
      </c>
      <c r="AT43" s="37"/>
      <c r="AU43" s="17" t="s">
        <v>4</v>
      </c>
      <c r="AW43" s="37"/>
      <c r="AX43" s="17" t="s">
        <v>4</v>
      </c>
      <c r="AZ43" s="37"/>
      <c r="BA43" s="17" t="s">
        <v>4</v>
      </c>
      <c r="BC43" s="37"/>
      <c r="BD43" s="17" t="s">
        <v>4</v>
      </c>
      <c r="BF43" s="37"/>
      <c r="BG43" s="17" t="s">
        <v>4</v>
      </c>
      <c r="BI43" s="37"/>
      <c r="BJ43" s="17" t="s">
        <v>4</v>
      </c>
    </row>
    <row r="44" spans="1:62" x14ac:dyDescent="0.3">
      <c r="A44" s="20" t="s">
        <v>35</v>
      </c>
      <c r="B44" s="17">
        <v>525.46</v>
      </c>
      <c r="D44" s="37"/>
      <c r="E44" s="17">
        <f>D44-B44</f>
        <v>-525.46</v>
      </c>
      <c r="G44" s="37"/>
      <c r="H44" s="17">
        <f>G44-E44</f>
        <v>525.46</v>
      </c>
      <c r="J44" s="37"/>
      <c r="K44" s="17">
        <f>J44-H44</f>
        <v>-525.46</v>
      </c>
      <c r="M44" s="37"/>
      <c r="N44" s="17">
        <f>M44-K44</f>
        <v>525.46</v>
      </c>
      <c r="P44" s="37"/>
      <c r="Q44" s="17">
        <f>P44-N44</f>
        <v>-525.46</v>
      </c>
      <c r="S44" s="37"/>
      <c r="T44" s="17">
        <f>S44-Q44</f>
        <v>525.46</v>
      </c>
      <c r="V44" s="37"/>
      <c r="W44" s="17">
        <f>V44-T44</f>
        <v>-525.46</v>
      </c>
      <c r="Y44" s="37"/>
      <c r="Z44" s="17">
        <f>Y44-W44</f>
        <v>525.46</v>
      </c>
      <c r="AB44" s="37"/>
      <c r="AC44" s="17">
        <f>AB44-Z44</f>
        <v>-525.46</v>
      </c>
      <c r="AE44" s="37"/>
      <c r="AF44" s="17">
        <f>AE44-AC44</f>
        <v>525.46</v>
      </c>
      <c r="AH44" s="37"/>
      <c r="AI44" s="17">
        <f>AH44-AF44</f>
        <v>-525.46</v>
      </c>
      <c r="AK44" s="37"/>
      <c r="AL44" s="17">
        <f>AK44-AI44</f>
        <v>525.46</v>
      </c>
      <c r="AN44" s="37"/>
      <c r="AO44" s="17">
        <f>AN44-AL44</f>
        <v>-525.46</v>
      </c>
      <c r="AQ44" s="37"/>
      <c r="AR44" s="17">
        <f>AQ44-AO44</f>
        <v>525.46</v>
      </c>
      <c r="AT44" s="37"/>
      <c r="AU44" s="17">
        <f>AT44-AR44</f>
        <v>-525.46</v>
      </c>
      <c r="AW44" s="37"/>
      <c r="AX44" s="17">
        <f>AW44-AU44</f>
        <v>525.46</v>
      </c>
      <c r="AZ44" s="37"/>
      <c r="BA44" s="17">
        <f>AZ44-AX44</f>
        <v>-525.46</v>
      </c>
      <c r="BC44" s="37"/>
      <c r="BD44" s="17">
        <f>BC44-BA44</f>
        <v>525.46</v>
      </c>
      <c r="BF44" s="37"/>
      <c r="BG44" s="17">
        <f>BF44-BD44</f>
        <v>-525.46</v>
      </c>
      <c r="BI44" s="37"/>
      <c r="BJ44" s="17">
        <f>BI44-BG44</f>
        <v>525.46</v>
      </c>
    </row>
    <row r="45" spans="1:62" ht="15" thickBot="1" x14ac:dyDescent="0.35">
      <c r="A45" s="21" t="s">
        <v>36</v>
      </c>
      <c r="B45" s="18">
        <v>2</v>
      </c>
      <c r="D45" s="38" t="e">
        <f>-D$37-D$44+D$22</f>
        <v>#DIV/0!</v>
      </c>
      <c r="E45" s="18" t="e">
        <f>D$45-$B$45</f>
        <v>#DIV/0!</v>
      </c>
      <c r="G45" s="38" t="e">
        <f>-G$37-G$44+G$22</f>
        <v>#DIV/0!</v>
      </c>
      <c r="H45" s="18" t="e">
        <f>G$45-$B$45</f>
        <v>#DIV/0!</v>
      </c>
      <c r="J45" s="38" t="e">
        <f>-J$37-J$44+J$22</f>
        <v>#DIV/0!</v>
      </c>
      <c r="K45" s="18" t="e">
        <f>J$45-$B$45</f>
        <v>#DIV/0!</v>
      </c>
      <c r="M45" s="38" t="e">
        <f>-M$37-M$44+M$22</f>
        <v>#DIV/0!</v>
      </c>
      <c r="N45" s="18" t="e">
        <f>M$45-$B$45</f>
        <v>#DIV/0!</v>
      </c>
      <c r="P45" s="38" t="e">
        <f>-P$37-P$44+P$22</f>
        <v>#DIV/0!</v>
      </c>
      <c r="Q45" s="18" t="e">
        <f>P$45-$B$45</f>
        <v>#DIV/0!</v>
      </c>
      <c r="S45" s="38" t="e">
        <f>-S$37-S$44+S$22</f>
        <v>#DIV/0!</v>
      </c>
      <c r="T45" s="18" t="e">
        <f>S$45-$B$45</f>
        <v>#DIV/0!</v>
      </c>
      <c r="V45" s="38" t="e">
        <f>-V$37-V$44+V$22</f>
        <v>#DIV/0!</v>
      </c>
      <c r="W45" s="18" t="e">
        <f>V$45-$B$45</f>
        <v>#DIV/0!</v>
      </c>
      <c r="Y45" s="38" t="e">
        <f>-Y$37-Y$44+Y$22</f>
        <v>#DIV/0!</v>
      </c>
      <c r="Z45" s="18" t="e">
        <f>Y$45-$B$45</f>
        <v>#DIV/0!</v>
      </c>
      <c r="AB45" s="38" t="e">
        <f>-AB$37-AB$44+AB$22</f>
        <v>#DIV/0!</v>
      </c>
      <c r="AC45" s="18" t="e">
        <f>AB$45-$B$45</f>
        <v>#DIV/0!</v>
      </c>
      <c r="AE45" s="38" t="e">
        <f>-AE$37-AE$44+AE$22</f>
        <v>#DIV/0!</v>
      </c>
      <c r="AF45" s="18" t="e">
        <f>AE$45-$B$45</f>
        <v>#DIV/0!</v>
      </c>
      <c r="AH45" s="38" t="e">
        <f>-AH$37-AH$44+AH$22</f>
        <v>#DIV/0!</v>
      </c>
      <c r="AI45" s="18" t="e">
        <f>AH$45-$B$45</f>
        <v>#DIV/0!</v>
      </c>
      <c r="AK45" s="38" t="e">
        <f>-AK$37-AK$44+AK$22</f>
        <v>#DIV/0!</v>
      </c>
      <c r="AL45" s="18" t="e">
        <f>AK$45-$B$45</f>
        <v>#DIV/0!</v>
      </c>
      <c r="AN45" s="38" t="e">
        <f>-AN$37-AN$44+AN$22</f>
        <v>#DIV/0!</v>
      </c>
      <c r="AO45" s="18" t="e">
        <f>AN$45-$B$45</f>
        <v>#DIV/0!</v>
      </c>
      <c r="AQ45" s="38" t="e">
        <f>-AQ$37-AQ$44+AQ$22</f>
        <v>#DIV/0!</v>
      </c>
      <c r="AR45" s="18" t="e">
        <f>AQ$45-$B$45</f>
        <v>#DIV/0!</v>
      </c>
      <c r="AT45" s="38" t="e">
        <f>-AT$37-AT$44+AT$22</f>
        <v>#DIV/0!</v>
      </c>
      <c r="AU45" s="18" t="e">
        <f>AT$45-$B$45</f>
        <v>#DIV/0!</v>
      </c>
      <c r="AW45" s="38" t="e">
        <f>-AW$37-AW$44+AW$22</f>
        <v>#DIV/0!</v>
      </c>
      <c r="AX45" s="18" t="e">
        <f>AW$45-$B$45</f>
        <v>#DIV/0!</v>
      </c>
      <c r="AZ45" s="38" t="e">
        <f>-AZ$37-AZ$44+AZ$22</f>
        <v>#DIV/0!</v>
      </c>
      <c r="BA45" s="18" t="e">
        <f>AZ$45-$B$45</f>
        <v>#DIV/0!</v>
      </c>
      <c r="BC45" s="38" t="e">
        <f>-BC$37-BC$44+BC$22</f>
        <v>#DIV/0!</v>
      </c>
      <c r="BD45" s="18" t="e">
        <f>BC$45-$B$45</f>
        <v>#DIV/0!</v>
      </c>
      <c r="BF45" s="38" t="e">
        <f>-BF$37-BF$44+BF$22</f>
        <v>#DIV/0!</v>
      </c>
      <c r="BG45" s="18" t="e">
        <f>BF$45-$B$45</f>
        <v>#DIV/0!</v>
      </c>
      <c r="BI45" s="38" t="e">
        <f>-BI$37-BI$44+BI$22</f>
        <v>#DIV/0!</v>
      </c>
      <c r="BJ45" s="18" t="e">
        <f>BI$45-$B$45</f>
        <v>#DIV/0!</v>
      </c>
    </row>
    <row r="46" spans="1:62" x14ac:dyDescent="0.3">
      <c r="A46" s="19" t="s">
        <v>37</v>
      </c>
      <c r="B46" s="16" t="s">
        <v>4</v>
      </c>
      <c r="D46" s="36"/>
      <c r="E46" s="16" t="s">
        <v>4</v>
      </c>
      <c r="G46" s="36"/>
      <c r="H46" s="16" t="s">
        <v>4</v>
      </c>
      <c r="J46" s="36"/>
      <c r="K46" s="16" t="s">
        <v>4</v>
      </c>
      <c r="M46" s="36"/>
      <c r="N46" s="16" t="s">
        <v>4</v>
      </c>
      <c r="P46" s="36"/>
      <c r="Q46" s="16" t="s">
        <v>4</v>
      </c>
      <c r="S46" s="36"/>
      <c r="T46" s="16" t="s">
        <v>4</v>
      </c>
      <c r="V46" s="36"/>
      <c r="W46" s="16" t="s">
        <v>4</v>
      </c>
      <c r="Y46" s="36"/>
      <c r="Z46" s="16" t="s">
        <v>4</v>
      </c>
      <c r="AB46" s="36"/>
      <c r="AC46" s="16" t="s">
        <v>4</v>
      </c>
      <c r="AE46" s="36"/>
      <c r="AF46" s="16" t="s">
        <v>4</v>
      </c>
      <c r="AH46" s="36"/>
      <c r="AI46" s="16" t="s">
        <v>4</v>
      </c>
      <c r="AK46" s="36"/>
      <c r="AL46" s="16" t="s">
        <v>4</v>
      </c>
      <c r="AN46" s="36"/>
      <c r="AO46" s="16" t="s">
        <v>4</v>
      </c>
      <c r="AQ46" s="36"/>
      <c r="AR46" s="16" t="s">
        <v>4</v>
      </c>
      <c r="AT46" s="36"/>
      <c r="AU46" s="16" t="s">
        <v>4</v>
      </c>
      <c r="AW46" s="36"/>
      <c r="AX46" s="16" t="s">
        <v>4</v>
      </c>
      <c r="AZ46" s="36"/>
      <c r="BA46" s="16" t="s">
        <v>4</v>
      </c>
      <c r="BC46" s="36"/>
      <c r="BD46" s="16" t="s">
        <v>4</v>
      </c>
      <c r="BF46" s="36"/>
      <c r="BG46" s="16" t="s">
        <v>4</v>
      </c>
      <c r="BI46" s="36"/>
      <c r="BJ46" s="16" t="s">
        <v>4</v>
      </c>
    </row>
    <row r="47" spans="1:62" x14ac:dyDescent="0.3">
      <c r="A47" s="20" t="s">
        <v>56</v>
      </c>
      <c r="B47" s="17" t="s">
        <v>4</v>
      </c>
      <c r="D47" s="37"/>
      <c r="E47" s="17" t="s">
        <v>4</v>
      </c>
      <c r="G47" s="37"/>
      <c r="H47" s="17" t="s">
        <v>4</v>
      </c>
      <c r="J47" s="37"/>
      <c r="K47" s="17" t="s">
        <v>4</v>
      </c>
      <c r="M47" s="37"/>
      <c r="N47" s="17" t="s">
        <v>4</v>
      </c>
      <c r="P47" s="37"/>
      <c r="Q47" s="17" t="s">
        <v>4</v>
      </c>
      <c r="S47" s="37"/>
      <c r="T47" s="17" t="s">
        <v>4</v>
      </c>
      <c r="V47" s="37"/>
      <c r="W47" s="17" t="s">
        <v>4</v>
      </c>
      <c r="Y47" s="37"/>
      <c r="Z47" s="17" t="s">
        <v>4</v>
      </c>
      <c r="AB47" s="37"/>
      <c r="AC47" s="17" t="s">
        <v>4</v>
      </c>
      <c r="AE47" s="37"/>
      <c r="AF47" s="17" t="s">
        <v>4</v>
      </c>
      <c r="AH47" s="37"/>
      <c r="AI47" s="17" t="s">
        <v>4</v>
      </c>
      <c r="AK47" s="37"/>
      <c r="AL47" s="17" t="s">
        <v>4</v>
      </c>
      <c r="AN47" s="37"/>
      <c r="AO47" s="17" t="s">
        <v>4</v>
      </c>
      <c r="AQ47" s="37"/>
      <c r="AR47" s="17" t="s">
        <v>4</v>
      </c>
      <c r="AT47" s="37"/>
      <c r="AU47" s="17" t="s">
        <v>4</v>
      </c>
      <c r="AW47" s="37"/>
      <c r="AX47" s="17" t="s">
        <v>4</v>
      </c>
      <c r="AZ47" s="37"/>
      <c r="BA47" s="17" t="s">
        <v>4</v>
      </c>
      <c r="BC47" s="37"/>
      <c r="BD47" s="17" t="s">
        <v>4</v>
      </c>
      <c r="BF47" s="37"/>
      <c r="BG47" s="17" t="s">
        <v>4</v>
      </c>
      <c r="BI47" s="37"/>
      <c r="BJ47" s="17" t="s">
        <v>4</v>
      </c>
    </row>
    <row r="48" spans="1:62" x14ac:dyDescent="0.3">
      <c r="A48" s="20" t="s">
        <v>38</v>
      </c>
      <c r="B48" s="17">
        <v>525.46</v>
      </c>
      <c r="D48" s="37"/>
      <c r="E48" s="17">
        <f>D$48-B$48</f>
        <v>-525.46</v>
      </c>
      <c r="G48" s="37"/>
      <c r="H48" s="17">
        <f>G$48-E$48</f>
        <v>525.46</v>
      </c>
      <c r="J48" s="37"/>
      <c r="K48" s="17">
        <f>J$48-H$48</f>
        <v>-525.46</v>
      </c>
      <c r="M48" s="37"/>
      <c r="N48" s="17">
        <f>M$48-K$48</f>
        <v>525.46</v>
      </c>
      <c r="P48" s="37"/>
      <c r="Q48" s="17">
        <f>P$48-N$48</f>
        <v>-525.46</v>
      </c>
      <c r="S48" s="37"/>
      <c r="T48" s="17">
        <f>S$48-Q$48</f>
        <v>525.46</v>
      </c>
      <c r="V48" s="37"/>
      <c r="W48" s="17">
        <f>V$48-T$48</f>
        <v>-525.46</v>
      </c>
      <c r="Y48" s="37"/>
      <c r="Z48" s="17">
        <f>Y$48-W$48</f>
        <v>525.46</v>
      </c>
      <c r="AB48" s="37"/>
      <c r="AC48" s="17">
        <f>AB$48-Z$48</f>
        <v>-525.46</v>
      </c>
      <c r="AE48" s="37"/>
      <c r="AF48" s="17">
        <f>AE$48-AC$48</f>
        <v>525.46</v>
      </c>
      <c r="AH48" s="37"/>
      <c r="AI48" s="17">
        <f>AH$48-AF$48</f>
        <v>-525.46</v>
      </c>
      <c r="AK48" s="37"/>
      <c r="AL48" s="17">
        <f>AK$48-AI$48</f>
        <v>525.46</v>
      </c>
      <c r="AN48" s="37"/>
      <c r="AO48" s="17">
        <f>AN$48-AL$48</f>
        <v>-525.46</v>
      </c>
      <c r="AQ48" s="37"/>
      <c r="AR48" s="17">
        <f>AQ$48-AO$48</f>
        <v>525.46</v>
      </c>
      <c r="AT48" s="37"/>
      <c r="AU48" s="17">
        <f>AT$48-AR$48</f>
        <v>-525.46</v>
      </c>
      <c r="AW48" s="37"/>
      <c r="AX48" s="17">
        <f>AW$48-AU$48</f>
        <v>525.46</v>
      </c>
      <c r="AZ48" s="37"/>
      <c r="BA48" s="17">
        <f>AZ$48-AX$48</f>
        <v>-525.46</v>
      </c>
      <c r="BC48" s="37"/>
      <c r="BD48" s="17">
        <f>BC$48-BA$48</f>
        <v>525.46</v>
      </c>
      <c r="BF48" s="37"/>
      <c r="BG48" s="17">
        <f>BF$48-BD$48</f>
        <v>-525.46</v>
      </c>
      <c r="BI48" s="37"/>
      <c r="BJ48" s="17">
        <f>BI$48-BG$48</f>
        <v>525.46</v>
      </c>
    </row>
    <row r="49" spans="1:62" ht="15" thickBot="1" x14ac:dyDescent="0.35">
      <c r="A49" s="21" t="s">
        <v>39</v>
      </c>
      <c r="B49" s="18">
        <v>2</v>
      </c>
      <c r="D49" s="38" t="e">
        <f>-D$37-D$48+D$22</f>
        <v>#DIV/0!</v>
      </c>
      <c r="E49" s="18" t="e">
        <f>D$49-$B$49</f>
        <v>#DIV/0!</v>
      </c>
      <c r="G49" s="38" t="e">
        <f>-G$37-G$48+G$22</f>
        <v>#DIV/0!</v>
      </c>
      <c r="H49" s="18" t="e">
        <f>G$49-$B$49</f>
        <v>#DIV/0!</v>
      </c>
      <c r="J49" s="38" t="e">
        <f>-J$37-J$48+J$22</f>
        <v>#DIV/0!</v>
      </c>
      <c r="K49" s="18" t="e">
        <f>J$49-$B$49</f>
        <v>#DIV/0!</v>
      </c>
      <c r="M49" s="38" t="e">
        <f>-M$37-M$48+M$22</f>
        <v>#DIV/0!</v>
      </c>
      <c r="N49" s="18" t="e">
        <f>M$49-$B$49</f>
        <v>#DIV/0!</v>
      </c>
      <c r="P49" s="38" t="e">
        <f>-P$37-P$48+P$22</f>
        <v>#DIV/0!</v>
      </c>
      <c r="Q49" s="18" t="e">
        <f>P$49-$B$49</f>
        <v>#DIV/0!</v>
      </c>
      <c r="S49" s="38" t="e">
        <f>-S$37-S$48+S$22</f>
        <v>#DIV/0!</v>
      </c>
      <c r="T49" s="18" t="e">
        <f>S$49-$B$49</f>
        <v>#DIV/0!</v>
      </c>
      <c r="V49" s="38" t="e">
        <f>-V$37-V$48+V$22</f>
        <v>#DIV/0!</v>
      </c>
      <c r="W49" s="18" t="e">
        <f>V$49-$B$49</f>
        <v>#DIV/0!</v>
      </c>
      <c r="Y49" s="38" t="e">
        <f>-Y$37-Y$48+Y$22</f>
        <v>#DIV/0!</v>
      </c>
      <c r="Z49" s="18" t="e">
        <f>Y$49-$B$49</f>
        <v>#DIV/0!</v>
      </c>
      <c r="AB49" s="38" t="e">
        <f>-AB$37-AB$48+AB$22</f>
        <v>#DIV/0!</v>
      </c>
      <c r="AC49" s="18" t="e">
        <f>AB$49-$B$49</f>
        <v>#DIV/0!</v>
      </c>
      <c r="AE49" s="38" t="e">
        <f>-AE$37-AE$48+AE$22</f>
        <v>#DIV/0!</v>
      </c>
      <c r="AF49" s="18" t="e">
        <f>AE$49-$B$49</f>
        <v>#DIV/0!</v>
      </c>
      <c r="AH49" s="38" t="e">
        <f>-AH$37-AH$48+AH$22</f>
        <v>#DIV/0!</v>
      </c>
      <c r="AI49" s="18" t="e">
        <f>AH$49-$B$49</f>
        <v>#DIV/0!</v>
      </c>
      <c r="AK49" s="38" t="e">
        <f>-AK$37-AK$48+AK$22</f>
        <v>#DIV/0!</v>
      </c>
      <c r="AL49" s="18" t="e">
        <f>AK$49-$B$49</f>
        <v>#DIV/0!</v>
      </c>
      <c r="AN49" s="38" t="e">
        <f>-AN$37-AN$48+AN$22</f>
        <v>#DIV/0!</v>
      </c>
      <c r="AO49" s="18" t="e">
        <f>AN$49-$B$49</f>
        <v>#DIV/0!</v>
      </c>
      <c r="AQ49" s="38" t="e">
        <f>-AQ$37-AQ$48+AQ$22</f>
        <v>#DIV/0!</v>
      </c>
      <c r="AR49" s="18" t="e">
        <f>AQ$49-$B$49</f>
        <v>#DIV/0!</v>
      </c>
      <c r="AT49" s="38" t="e">
        <f>-AT$37-AT$48+AT$22</f>
        <v>#DIV/0!</v>
      </c>
      <c r="AU49" s="18" t="e">
        <f>AT$49-$B$49</f>
        <v>#DIV/0!</v>
      </c>
      <c r="AW49" s="38" t="e">
        <f>-AW$37-AW$48+AW$22</f>
        <v>#DIV/0!</v>
      </c>
      <c r="AX49" s="18" t="e">
        <f>AW$49-$B$49</f>
        <v>#DIV/0!</v>
      </c>
      <c r="AZ49" s="38" t="e">
        <f>-AZ$37-AZ$48+AZ$22</f>
        <v>#DIV/0!</v>
      </c>
      <c r="BA49" s="18" t="e">
        <f>AZ$49-$B$49</f>
        <v>#DIV/0!</v>
      </c>
      <c r="BC49" s="38" t="e">
        <f>-BC$37-BC$48+BC$22</f>
        <v>#DIV/0!</v>
      </c>
      <c r="BD49" s="18" t="e">
        <f>BC$49-$B$49</f>
        <v>#DIV/0!</v>
      </c>
      <c r="BF49" s="38" t="e">
        <f>-BF$37-BF$48+BF$22</f>
        <v>#DIV/0!</v>
      </c>
      <c r="BG49" s="18" t="e">
        <f>BF$49-$B$49</f>
        <v>#DIV/0!</v>
      </c>
      <c r="BI49" s="38" t="e">
        <f>-BI$37-BI$48+BI$22</f>
        <v>#DIV/0!</v>
      </c>
      <c r="BJ49" s="18" t="e">
        <f>BI$49-$B$49</f>
        <v>#DIV/0!</v>
      </c>
    </row>
    <row r="50" spans="1:62" x14ac:dyDescent="0.3">
      <c r="A50" s="19" t="s">
        <v>40</v>
      </c>
      <c r="B50" s="16" t="s">
        <v>4</v>
      </c>
      <c r="D50" s="36"/>
      <c r="E50" s="16" t="s">
        <v>4</v>
      </c>
      <c r="G50" s="36"/>
      <c r="H50" s="16" t="s">
        <v>4</v>
      </c>
      <c r="J50" s="36"/>
      <c r="K50" s="16" t="s">
        <v>4</v>
      </c>
      <c r="M50" s="36"/>
      <c r="N50" s="16" t="s">
        <v>4</v>
      </c>
      <c r="P50" s="36"/>
      <c r="Q50" s="16" t="s">
        <v>4</v>
      </c>
      <c r="S50" s="36"/>
      <c r="T50" s="16" t="s">
        <v>4</v>
      </c>
      <c r="V50" s="36"/>
      <c r="W50" s="16" t="s">
        <v>4</v>
      </c>
      <c r="Y50" s="36"/>
      <c r="Z50" s="16" t="s">
        <v>4</v>
      </c>
      <c r="AB50" s="36"/>
      <c r="AC50" s="16" t="s">
        <v>4</v>
      </c>
      <c r="AE50" s="36"/>
      <c r="AF50" s="16" t="s">
        <v>4</v>
      </c>
      <c r="AH50" s="36"/>
      <c r="AI50" s="16" t="s">
        <v>4</v>
      </c>
      <c r="AK50" s="36"/>
      <c r="AL50" s="16" t="s">
        <v>4</v>
      </c>
      <c r="AN50" s="36"/>
      <c r="AO50" s="16" t="s">
        <v>4</v>
      </c>
      <c r="AQ50" s="36"/>
      <c r="AR50" s="16" t="s">
        <v>4</v>
      </c>
      <c r="AT50" s="36"/>
      <c r="AU50" s="16" t="s">
        <v>4</v>
      </c>
      <c r="AW50" s="36"/>
      <c r="AX50" s="16" t="s">
        <v>4</v>
      </c>
      <c r="AZ50" s="36"/>
      <c r="BA50" s="16" t="s">
        <v>4</v>
      </c>
      <c r="BC50" s="36"/>
      <c r="BD50" s="16" t="s">
        <v>4</v>
      </c>
      <c r="BF50" s="36"/>
      <c r="BG50" s="16" t="s">
        <v>4</v>
      </c>
      <c r="BI50" s="36"/>
      <c r="BJ50" s="16" t="s">
        <v>4</v>
      </c>
    </row>
    <row r="51" spans="1:62" x14ac:dyDescent="0.3">
      <c r="A51" s="20" t="s">
        <v>57</v>
      </c>
      <c r="B51" s="17" t="s">
        <v>4</v>
      </c>
      <c r="D51" s="37"/>
      <c r="E51" s="17" t="s">
        <v>4</v>
      </c>
      <c r="G51" s="37"/>
      <c r="H51" s="17" t="s">
        <v>4</v>
      </c>
      <c r="J51" s="37"/>
      <c r="K51" s="17" t="s">
        <v>4</v>
      </c>
      <c r="M51" s="37"/>
      <c r="N51" s="17" t="s">
        <v>4</v>
      </c>
      <c r="P51" s="37"/>
      <c r="Q51" s="17" t="s">
        <v>4</v>
      </c>
      <c r="S51" s="37"/>
      <c r="T51" s="17" t="s">
        <v>4</v>
      </c>
      <c r="V51" s="37"/>
      <c r="W51" s="17" t="s">
        <v>4</v>
      </c>
      <c r="Y51" s="37"/>
      <c r="Z51" s="17" t="s">
        <v>4</v>
      </c>
      <c r="AB51" s="37"/>
      <c r="AC51" s="17" t="s">
        <v>4</v>
      </c>
      <c r="AE51" s="37"/>
      <c r="AF51" s="17" t="s">
        <v>4</v>
      </c>
      <c r="AH51" s="37"/>
      <c r="AI51" s="17" t="s">
        <v>4</v>
      </c>
      <c r="AK51" s="37"/>
      <c r="AL51" s="17" t="s">
        <v>4</v>
      </c>
      <c r="AN51" s="37"/>
      <c r="AO51" s="17" t="s">
        <v>4</v>
      </c>
      <c r="AQ51" s="37"/>
      <c r="AR51" s="17" t="s">
        <v>4</v>
      </c>
      <c r="AT51" s="37"/>
      <c r="AU51" s="17" t="s">
        <v>4</v>
      </c>
      <c r="AW51" s="37"/>
      <c r="AX51" s="17" t="s">
        <v>4</v>
      </c>
      <c r="AZ51" s="37"/>
      <c r="BA51" s="17" t="s">
        <v>4</v>
      </c>
      <c r="BC51" s="37"/>
      <c r="BD51" s="17" t="s">
        <v>4</v>
      </c>
      <c r="BF51" s="37"/>
      <c r="BG51" s="17" t="s">
        <v>4</v>
      </c>
      <c r="BI51" s="37"/>
      <c r="BJ51" s="17" t="s">
        <v>4</v>
      </c>
    </row>
    <row r="52" spans="1:62" x14ac:dyDescent="0.3">
      <c r="A52" s="20" t="s">
        <v>41</v>
      </c>
      <c r="B52" s="17">
        <v>525.46</v>
      </c>
      <c r="D52" s="37"/>
      <c r="E52" s="17">
        <f>D$52-$B$52</f>
        <v>-525.46</v>
      </c>
      <c r="G52" s="37"/>
      <c r="H52" s="17">
        <f>G$52-$B$52</f>
        <v>-525.46</v>
      </c>
      <c r="J52" s="37"/>
      <c r="K52" s="17">
        <f>J$52-$B$52</f>
        <v>-525.46</v>
      </c>
      <c r="M52" s="37"/>
      <c r="N52" s="17">
        <f>M$52-$B$52</f>
        <v>-525.46</v>
      </c>
      <c r="P52" s="37"/>
      <c r="Q52" s="17">
        <f>P$52-$B$52</f>
        <v>-525.46</v>
      </c>
      <c r="S52" s="37"/>
      <c r="T52" s="17">
        <f>S$52-$B$52</f>
        <v>-525.46</v>
      </c>
      <c r="V52" s="37"/>
      <c r="W52" s="17">
        <f>V$52-$B$52</f>
        <v>-525.46</v>
      </c>
      <c r="Y52" s="37"/>
      <c r="Z52" s="17">
        <f>Y$52-$B$52</f>
        <v>-525.46</v>
      </c>
      <c r="AB52" s="37"/>
      <c r="AC52" s="17">
        <f>AB$52-$B$52</f>
        <v>-525.46</v>
      </c>
      <c r="AE52" s="37"/>
      <c r="AF52" s="17">
        <f>AE$52-$B$52</f>
        <v>-525.46</v>
      </c>
      <c r="AH52" s="37"/>
      <c r="AI52" s="17">
        <f>AH$52-$B$52</f>
        <v>-525.46</v>
      </c>
      <c r="AK52" s="37"/>
      <c r="AL52" s="17">
        <f>AK$52-$B$52</f>
        <v>-525.46</v>
      </c>
      <c r="AN52" s="37"/>
      <c r="AO52" s="17">
        <f>AN$52-$B$52</f>
        <v>-525.46</v>
      </c>
      <c r="AQ52" s="37"/>
      <c r="AR52" s="17">
        <f>AQ$52-$B$52</f>
        <v>-525.46</v>
      </c>
      <c r="AT52" s="37"/>
      <c r="AU52" s="17">
        <f>AT$52-$B$52</f>
        <v>-525.46</v>
      </c>
      <c r="AW52" s="37"/>
      <c r="AX52" s="17">
        <f>AW$52-$B$52</f>
        <v>-525.46</v>
      </c>
      <c r="AZ52" s="37"/>
      <c r="BA52" s="17">
        <f>AZ$52-$B$52</f>
        <v>-525.46</v>
      </c>
      <c r="BC52" s="37"/>
      <c r="BD52" s="17">
        <f>BC$52-$B$52</f>
        <v>-525.46</v>
      </c>
      <c r="BF52" s="37"/>
      <c r="BG52" s="17">
        <f>BF$52-$B$52</f>
        <v>-525.46</v>
      </c>
      <c r="BI52" s="37"/>
      <c r="BJ52" s="17">
        <f>BI$52-$B$52</f>
        <v>-525.46</v>
      </c>
    </row>
    <row r="53" spans="1:62" ht="15" thickBot="1" x14ac:dyDescent="0.35">
      <c r="A53" s="21" t="s">
        <v>42</v>
      </c>
      <c r="B53" s="18">
        <v>2</v>
      </c>
      <c r="D53" s="38" t="e">
        <f>-D$37-D$52+D$22</f>
        <v>#DIV/0!</v>
      </c>
      <c r="E53" s="18" t="e">
        <f>D$53-$B$53</f>
        <v>#DIV/0!</v>
      </c>
      <c r="G53" s="38" t="e">
        <f>-G$37-G$52+G$22</f>
        <v>#DIV/0!</v>
      </c>
      <c r="H53" s="18" t="e">
        <f>G$53-$B$53</f>
        <v>#DIV/0!</v>
      </c>
      <c r="J53" s="38" t="e">
        <f>-J$37-J$52+J$22</f>
        <v>#DIV/0!</v>
      </c>
      <c r="K53" s="18" t="e">
        <f>J$53-$B$53</f>
        <v>#DIV/0!</v>
      </c>
      <c r="M53" s="38" t="e">
        <f>-M$37-M$52+M$22</f>
        <v>#DIV/0!</v>
      </c>
      <c r="N53" s="18" t="e">
        <f>M$53-$B$53</f>
        <v>#DIV/0!</v>
      </c>
      <c r="P53" s="38" t="e">
        <f>-P$37-P$52+P$22</f>
        <v>#DIV/0!</v>
      </c>
      <c r="Q53" s="18" t="e">
        <f>P$53-$B$53</f>
        <v>#DIV/0!</v>
      </c>
      <c r="S53" s="38" t="e">
        <f>-S$37-S$52+S$22</f>
        <v>#DIV/0!</v>
      </c>
      <c r="T53" s="18" t="e">
        <f>S$53-$B$53</f>
        <v>#DIV/0!</v>
      </c>
      <c r="V53" s="38" t="e">
        <f>-V$37-V$52+V$22</f>
        <v>#DIV/0!</v>
      </c>
      <c r="W53" s="18" t="e">
        <f>V$53-$B$53</f>
        <v>#DIV/0!</v>
      </c>
      <c r="Y53" s="38" t="e">
        <f>-Y$37-Y$52+Y$22</f>
        <v>#DIV/0!</v>
      </c>
      <c r="Z53" s="18" t="e">
        <f>Y$53-$B$53</f>
        <v>#DIV/0!</v>
      </c>
      <c r="AB53" s="38" t="e">
        <f>-AB$37-AB$52+AB$22</f>
        <v>#DIV/0!</v>
      </c>
      <c r="AC53" s="18" t="e">
        <f>AB$53-$B$53</f>
        <v>#DIV/0!</v>
      </c>
      <c r="AE53" s="38" t="e">
        <f>-AE$37-AE$52+AE$22</f>
        <v>#DIV/0!</v>
      </c>
      <c r="AF53" s="18" t="e">
        <f>AE$53-$B$53</f>
        <v>#DIV/0!</v>
      </c>
      <c r="AH53" s="38" t="e">
        <f>-AH$37-AH$52+AH$22</f>
        <v>#DIV/0!</v>
      </c>
      <c r="AI53" s="18" t="e">
        <f>AH$53-$B$53</f>
        <v>#DIV/0!</v>
      </c>
      <c r="AK53" s="38" t="e">
        <f>-AK$37-AK$52+AK$22</f>
        <v>#DIV/0!</v>
      </c>
      <c r="AL53" s="18" t="e">
        <f>AK$53-$B$53</f>
        <v>#DIV/0!</v>
      </c>
      <c r="AN53" s="38" t="e">
        <f>-AN$37-AN$52+AN$22</f>
        <v>#DIV/0!</v>
      </c>
      <c r="AO53" s="18" t="e">
        <f>AN$53-$B$53</f>
        <v>#DIV/0!</v>
      </c>
      <c r="AQ53" s="38" t="e">
        <f>-AQ$37-AQ$52+AQ$22</f>
        <v>#DIV/0!</v>
      </c>
      <c r="AR53" s="18" t="e">
        <f>AQ$53-$B$53</f>
        <v>#DIV/0!</v>
      </c>
      <c r="AT53" s="38" t="e">
        <f>-AT$37-AT$52+AT$22</f>
        <v>#DIV/0!</v>
      </c>
      <c r="AU53" s="18" t="e">
        <f>AT$53-$B$53</f>
        <v>#DIV/0!</v>
      </c>
      <c r="AW53" s="38" t="e">
        <f>-AW$37-AW$52+AW$22</f>
        <v>#DIV/0!</v>
      </c>
      <c r="AX53" s="18" t="e">
        <f>AW$53-$B$53</f>
        <v>#DIV/0!</v>
      </c>
      <c r="AZ53" s="38" t="e">
        <f>-AZ$37-AZ$52+AZ$22</f>
        <v>#DIV/0!</v>
      </c>
      <c r="BA53" s="18" t="e">
        <f>AZ$53-$B$53</f>
        <v>#DIV/0!</v>
      </c>
      <c r="BC53" s="38" t="e">
        <f>-BC$37-BC$52+BC$22</f>
        <v>#DIV/0!</v>
      </c>
      <c r="BD53" s="18" t="e">
        <f>BC$53-$B$53</f>
        <v>#DIV/0!</v>
      </c>
      <c r="BF53" s="38" t="e">
        <f>-BF$37-BF$52+BF$22</f>
        <v>#DIV/0!</v>
      </c>
      <c r="BG53" s="18" t="e">
        <f>BF$53-$B$53</f>
        <v>#DIV/0!</v>
      </c>
      <c r="BI53" s="38" t="e">
        <f>-BI$37-BI$52+BI$22</f>
        <v>#DIV/0!</v>
      </c>
      <c r="BJ53" s="18" t="e">
        <f>BI$53-$B$53</f>
        <v>#DIV/0!</v>
      </c>
    </row>
    <row r="54" spans="1:62" x14ac:dyDescent="0.3">
      <c r="A54" s="19" t="s">
        <v>43</v>
      </c>
      <c r="B54" s="16">
        <v>525.46</v>
      </c>
      <c r="D54" s="36" t="e">
        <f>AVERAGE(D$40,D$44,D$48,D$52)</f>
        <v>#DIV/0!</v>
      </c>
      <c r="E54" s="16" t="e">
        <f>D54-B54</f>
        <v>#DIV/0!</v>
      </c>
      <c r="G54" s="36" t="e">
        <f>AVERAGE(G$40,G$44,G$48,G$52)</f>
        <v>#DIV/0!</v>
      </c>
      <c r="H54" s="16" t="e">
        <f>G54-E54</f>
        <v>#DIV/0!</v>
      </c>
      <c r="J54" s="36" t="e">
        <f>AVERAGE(J$40,J$44,J$48,J$52)</f>
        <v>#DIV/0!</v>
      </c>
      <c r="K54" s="16" t="e">
        <f>J54-H54</f>
        <v>#DIV/0!</v>
      </c>
      <c r="M54" s="36" t="e">
        <f>AVERAGE(M$40,M$44,M$48,M$52)</f>
        <v>#DIV/0!</v>
      </c>
      <c r="N54" s="16" t="e">
        <f>M54-K54</f>
        <v>#DIV/0!</v>
      </c>
      <c r="P54" s="36" t="e">
        <f>AVERAGE(P$40,P$44,P$48,P$52)</f>
        <v>#DIV/0!</v>
      </c>
      <c r="Q54" s="16" t="e">
        <f>P54-N54</f>
        <v>#DIV/0!</v>
      </c>
      <c r="S54" s="36" t="e">
        <f>AVERAGE(S$40,S$44,S$48,S$52)</f>
        <v>#DIV/0!</v>
      </c>
      <c r="T54" s="16" t="e">
        <f>S54-Q54</f>
        <v>#DIV/0!</v>
      </c>
      <c r="V54" s="36" t="e">
        <f>AVERAGE(V$40,V$44,V$48,V$52)</f>
        <v>#DIV/0!</v>
      </c>
      <c r="W54" s="16" t="e">
        <f>V54-T54</f>
        <v>#DIV/0!</v>
      </c>
      <c r="Y54" s="36" t="e">
        <f>AVERAGE(Y$40,Y$44,Y$48,Y$52)</f>
        <v>#DIV/0!</v>
      </c>
      <c r="Z54" s="16" t="e">
        <f>Y54-W54</f>
        <v>#DIV/0!</v>
      </c>
      <c r="AB54" s="36" t="e">
        <f>AVERAGE(AB$40,AB$44,AB$48,AB$52)</f>
        <v>#DIV/0!</v>
      </c>
      <c r="AC54" s="16" t="e">
        <f>AB54-Z54</f>
        <v>#DIV/0!</v>
      </c>
      <c r="AE54" s="36" t="e">
        <f>AVERAGE(AE$40,AE$44,AE$48,AE$52)</f>
        <v>#DIV/0!</v>
      </c>
      <c r="AF54" s="16" t="e">
        <f>AE54-AC54</f>
        <v>#DIV/0!</v>
      </c>
      <c r="AH54" s="36" t="e">
        <f>AVERAGE(AH$40,AH$44,AH$48,AH$52)</f>
        <v>#DIV/0!</v>
      </c>
      <c r="AI54" s="16" t="e">
        <f>AH54-AF54</f>
        <v>#DIV/0!</v>
      </c>
      <c r="AK54" s="36" t="e">
        <f>AVERAGE(AK$40,AK$44,AK$48,AK$52)</f>
        <v>#DIV/0!</v>
      </c>
      <c r="AL54" s="16" t="e">
        <f>AK54-AI54</f>
        <v>#DIV/0!</v>
      </c>
      <c r="AN54" s="36" t="e">
        <f>AVERAGE(AN$40,AN$44,AN$48,AN$52)</f>
        <v>#DIV/0!</v>
      </c>
      <c r="AO54" s="16" t="e">
        <f>AN54-AL54</f>
        <v>#DIV/0!</v>
      </c>
      <c r="AQ54" s="36" t="e">
        <f>AVERAGE(AQ$40,AQ$44,AQ$48,AQ$52)</f>
        <v>#DIV/0!</v>
      </c>
      <c r="AR54" s="16" t="e">
        <f>AQ54-AO54</f>
        <v>#DIV/0!</v>
      </c>
      <c r="AT54" s="36" t="e">
        <f>AVERAGE(AT$40,AT$44,AT$48,AT$52)</f>
        <v>#DIV/0!</v>
      </c>
      <c r="AU54" s="16" t="e">
        <f>AT54-AR54</f>
        <v>#DIV/0!</v>
      </c>
      <c r="AW54" s="36" t="e">
        <f>AVERAGE(AW$40,AW$44,AW$48,AW$52)</f>
        <v>#DIV/0!</v>
      </c>
      <c r="AX54" s="16" t="e">
        <f>AW54-AU54</f>
        <v>#DIV/0!</v>
      </c>
      <c r="AZ54" s="36" t="e">
        <f>AVERAGE(AZ$40,AZ$44,AZ$48,AZ$52)</f>
        <v>#DIV/0!</v>
      </c>
      <c r="BA54" s="16" t="e">
        <f>AZ54-AX54</f>
        <v>#DIV/0!</v>
      </c>
      <c r="BC54" s="36" t="e">
        <f>AVERAGE(BC$40,BC$44,BC$48,BC$52)</f>
        <v>#DIV/0!</v>
      </c>
      <c r="BD54" s="16" t="e">
        <f>BC54-BA54</f>
        <v>#DIV/0!</v>
      </c>
      <c r="BF54" s="36" t="e">
        <f>AVERAGE(BF$40,BF$44,BF$48,BF$52)</f>
        <v>#DIV/0!</v>
      </c>
      <c r="BG54" s="16" t="e">
        <f>BF54-BD54</f>
        <v>#DIV/0!</v>
      </c>
      <c r="BI54" s="36" t="e">
        <f>AVERAGE(BI$40,BI$44,BI$48,BI$52)</f>
        <v>#DIV/0!</v>
      </c>
      <c r="BJ54" s="16" t="e">
        <f>BI54-BG54</f>
        <v>#DIV/0!</v>
      </c>
    </row>
    <row r="55" spans="1:62" x14ac:dyDescent="0.3">
      <c r="A55" s="20" t="s">
        <v>44</v>
      </c>
      <c r="B55" s="17">
        <v>2</v>
      </c>
      <c r="D55" s="37" t="e">
        <f>AVERAGE(D$41,D$45,D$49,D$53)</f>
        <v>#DIV/0!</v>
      </c>
      <c r="E55" s="17" t="e">
        <f>D55-B55</f>
        <v>#DIV/0!</v>
      </c>
      <c r="G55" s="37" t="e">
        <f>AVERAGE(G$41,G$45,G$49,G$53)</f>
        <v>#DIV/0!</v>
      </c>
      <c r="H55" s="17" t="e">
        <f>G55-E55</f>
        <v>#DIV/0!</v>
      </c>
      <c r="J55" s="37" t="e">
        <f>AVERAGE(J$41,J$45,J$49,J$53)</f>
        <v>#DIV/0!</v>
      </c>
      <c r="K55" s="17" t="e">
        <f>J55-H55</f>
        <v>#DIV/0!</v>
      </c>
      <c r="M55" s="37" t="e">
        <f>AVERAGE(M$41,M$45,M$49,M$53)</f>
        <v>#DIV/0!</v>
      </c>
      <c r="N55" s="17" t="e">
        <f>M55-K55</f>
        <v>#DIV/0!</v>
      </c>
      <c r="P55" s="37" t="e">
        <f>AVERAGE(P$41,P$45,P$49,P$53)</f>
        <v>#DIV/0!</v>
      </c>
      <c r="Q55" s="17" t="e">
        <f>P55-N55</f>
        <v>#DIV/0!</v>
      </c>
      <c r="S55" s="37" t="e">
        <f>AVERAGE(S$41,S$45,S$49,S$53)</f>
        <v>#DIV/0!</v>
      </c>
      <c r="T55" s="17" t="e">
        <f>S55-Q55</f>
        <v>#DIV/0!</v>
      </c>
      <c r="V55" s="37" t="e">
        <f>AVERAGE(V$41,V$45,V$49,V$53)</f>
        <v>#DIV/0!</v>
      </c>
      <c r="W55" s="17" t="e">
        <f>V55-T55</f>
        <v>#DIV/0!</v>
      </c>
      <c r="Y55" s="37" t="e">
        <f>AVERAGE(Y$41,Y$45,Y$49,Y$53)</f>
        <v>#DIV/0!</v>
      </c>
      <c r="Z55" s="17" t="e">
        <f>Y55-W55</f>
        <v>#DIV/0!</v>
      </c>
      <c r="AB55" s="37" t="e">
        <f>AVERAGE(AB$41,AB$45,AB$49,AB$53)</f>
        <v>#DIV/0!</v>
      </c>
      <c r="AC55" s="17" t="e">
        <f>AB55-Z55</f>
        <v>#DIV/0!</v>
      </c>
      <c r="AE55" s="37" t="e">
        <f>AVERAGE(AE$41,AE$45,AE$49,AE$53)</f>
        <v>#DIV/0!</v>
      </c>
      <c r="AF55" s="17" t="e">
        <f>AE55-AC55</f>
        <v>#DIV/0!</v>
      </c>
      <c r="AH55" s="37" t="e">
        <f>AVERAGE(AH$41,AH$45,AH$49,AH$53)</f>
        <v>#DIV/0!</v>
      </c>
      <c r="AI55" s="17" t="e">
        <f>AH55-AF55</f>
        <v>#DIV/0!</v>
      </c>
      <c r="AK55" s="37" t="e">
        <f>AVERAGE(AK$41,AK$45,AK$49,AK$53)</f>
        <v>#DIV/0!</v>
      </c>
      <c r="AL55" s="17" t="e">
        <f>AK55-AI55</f>
        <v>#DIV/0!</v>
      </c>
      <c r="AN55" s="37" t="e">
        <f>AVERAGE(AN$41,AN$45,AN$49,AN$53)</f>
        <v>#DIV/0!</v>
      </c>
      <c r="AO55" s="17" t="e">
        <f>AN55-AL55</f>
        <v>#DIV/0!</v>
      </c>
      <c r="AQ55" s="37" t="e">
        <f>AVERAGE(AQ$41,AQ$45,AQ$49,AQ$53)</f>
        <v>#DIV/0!</v>
      </c>
      <c r="AR55" s="17" t="e">
        <f>AQ55-AO55</f>
        <v>#DIV/0!</v>
      </c>
      <c r="AT55" s="37" t="e">
        <f>AVERAGE(AT$41,AT$45,AT$49,AT$53)</f>
        <v>#DIV/0!</v>
      </c>
      <c r="AU55" s="17" t="e">
        <f>AT55-AR55</f>
        <v>#DIV/0!</v>
      </c>
      <c r="AW55" s="37" t="e">
        <f>AVERAGE(AW$41,AW$45,AW$49,AW$53)</f>
        <v>#DIV/0!</v>
      </c>
      <c r="AX55" s="17" t="e">
        <f>AW55-AU55</f>
        <v>#DIV/0!</v>
      </c>
      <c r="AZ55" s="37" t="e">
        <f>AVERAGE(AZ$41,AZ$45,AZ$49,AZ$53)</f>
        <v>#DIV/0!</v>
      </c>
      <c r="BA55" s="17" t="e">
        <f>AZ55-AX55</f>
        <v>#DIV/0!</v>
      </c>
      <c r="BC55" s="37" t="e">
        <f>AVERAGE(BC$41,BC$45,BC$49,BC$53)</f>
        <v>#DIV/0!</v>
      </c>
      <c r="BD55" s="17" t="e">
        <f>BC55-BA55</f>
        <v>#DIV/0!</v>
      </c>
      <c r="BF55" s="37" t="e">
        <f>AVERAGE(BF$41,BF$45,BF$49,BF$53)</f>
        <v>#DIV/0!</v>
      </c>
      <c r="BG55" s="17" t="e">
        <f>BF55-BD55</f>
        <v>#DIV/0!</v>
      </c>
      <c r="BI55" s="37" t="e">
        <f>AVERAGE(BI$41,BI$45,BI$49,BI$53)</f>
        <v>#DIV/0!</v>
      </c>
      <c r="BJ55" s="17" t="e">
        <f>BI55-BG55</f>
        <v>#DIV/0!</v>
      </c>
    </row>
    <row r="56" spans="1:62" ht="15" thickBot="1" x14ac:dyDescent="0.35">
      <c r="A56" s="21" t="s">
        <v>45</v>
      </c>
      <c r="B56" s="18">
        <v>0</v>
      </c>
      <c r="D56" s="38">
        <f>MAX(D$40,D$44,D$48,D$52)-MIN(D$40,D$44,D$48,D$52)</f>
        <v>0</v>
      </c>
      <c r="E56" s="18">
        <f>D56-B56</f>
        <v>0</v>
      </c>
      <c r="G56" s="38">
        <f>MAX(G$40,G$44,G$48,G$52)-MIN(G$40,G$44,G$48,G$52)</f>
        <v>0</v>
      </c>
      <c r="H56" s="18">
        <f>G56-E56</f>
        <v>0</v>
      </c>
      <c r="J56" s="38">
        <f>MAX(J$40,J$44,J$48,J$52)-MIN(J$40,J$44,J$48,J$52)</f>
        <v>0</v>
      </c>
      <c r="K56" s="18">
        <f>J56-H56</f>
        <v>0</v>
      </c>
      <c r="M56" s="38">
        <f>MAX(M$40,M$44,M$48,M$52)-MIN(M$40,M$44,M$48,M$52)</f>
        <v>0</v>
      </c>
      <c r="N56" s="18">
        <f>M56-K56</f>
        <v>0</v>
      </c>
      <c r="P56" s="38">
        <f>MAX(P$40,P$44,P$48,P$52)-MIN(P$40,P$44,P$48,P$52)</f>
        <v>0</v>
      </c>
      <c r="Q56" s="18">
        <f>P56-N56</f>
        <v>0</v>
      </c>
      <c r="S56" s="38">
        <f>MAX(S$40,S$44,S$48,S$52)-MIN(S$40,S$44,S$48,S$52)</f>
        <v>0</v>
      </c>
      <c r="T56" s="18">
        <f>S56-Q56</f>
        <v>0</v>
      </c>
      <c r="V56" s="38">
        <f>MAX(V$40,V$44,V$48,V$52)-MIN(V$40,V$44,V$48,V$52)</f>
        <v>0</v>
      </c>
      <c r="W56" s="18">
        <f>V56-T56</f>
        <v>0</v>
      </c>
      <c r="Y56" s="38">
        <f>MAX(Y$40,Y$44,Y$48,Y$52)-MIN(Y$40,Y$44,Y$48,Y$52)</f>
        <v>0</v>
      </c>
      <c r="Z56" s="18">
        <f>Y56-W56</f>
        <v>0</v>
      </c>
      <c r="AB56" s="38">
        <f>MAX(AB$40,AB$44,AB$48,AB$52)-MIN(AB$40,AB$44,AB$48,AB$52)</f>
        <v>0</v>
      </c>
      <c r="AC56" s="18">
        <f>AB56-Z56</f>
        <v>0</v>
      </c>
      <c r="AE56" s="38">
        <f>MAX(AE$40,AE$44,AE$48,AE$52)-MIN(AE$40,AE$44,AE$48,AE$52)</f>
        <v>0</v>
      </c>
      <c r="AF56" s="18">
        <f>AE56-AC56</f>
        <v>0</v>
      </c>
      <c r="AH56" s="38">
        <f>MAX(AH$40,AH$44,AH$48,AH$52)-MIN(AH$40,AH$44,AH$48,AH$52)</f>
        <v>0</v>
      </c>
      <c r="AI56" s="18">
        <f>AH56-AF56</f>
        <v>0</v>
      </c>
      <c r="AK56" s="38">
        <f>MAX(AK$40,AK$44,AK$48,AK$52)-MIN(AK$40,AK$44,AK$48,AK$52)</f>
        <v>0</v>
      </c>
      <c r="AL56" s="18">
        <f>AK56-AI56</f>
        <v>0</v>
      </c>
      <c r="AN56" s="38">
        <f>MAX(AN$40,AN$44,AN$48,AN$52)-MIN(AN$40,AN$44,AN$48,AN$52)</f>
        <v>0</v>
      </c>
      <c r="AO56" s="18">
        <f>AN56-AL56</f>
        <v>0</v>
      </c>
      <c r="AQ56" s="38">
        <f>MAX(AQ$40,AQ$44,AQ$48,AQ$52)-MIN(AQ$40,AQ$44,AQ$48,AQ$52)</f>
        <v>0</v>
      </c>
      <c r="AR56" s="18">
        <f>AQ56-AO56</f>
        <v>0</v>
      </c>
      <c r="AT56" s="38">
        <f>MAX(AT$40,AT$44,AT$48,AT$52)-MIN(AT$40,AT$44,AT$48,AT$52)</f>
        <v>0</v>
      </c>
      <c r="AU56" s="18">
        <f>AT56-AR56</f>
        <v>0</v>
      </c>
      <c r="AW56" s="38">
        <f>MAX(AW$40,AW$44,AW$48,AW$52)-MIN(AW$40,AW$44,AW$48,AW$52)</f>
        <v>0</v>
      </c>
      <c r="AX56" s="18">
        <f>AW56-AU56</f>
        <v>0</v>
      </c>
      <c r="AZ56" s="38">
        <f>MAX(AZ$40,AZ$44,AZ$48,AZ$52)-MIN(AZ$40,AZ$44,AZ$48,AZ$52)</f>
        <v>0</v>
      </c>
      <c r="BA56" s="18">
        <f>AZ56-AX56</f>
        <v>0</v>
      </c>
      <c r="BC56" s="38">
        <f>MAX(BC$40,BC$44,BC$48,BC$52)-MIN(BC$40,BC$44,BC$48,BC$52)</f>
        <v>0</v>
      </c>
      <c r="BD56" s="18">
        <f>BC56-BA56</f>
        <v>0</v>
      </c>
      <c r="BF56" s="38">
        <f>MAX(BF$40,BF$44,BF$48,BF$52)-MIN(BF$40,BF$44,BF$48,BF$52)</f>
        <v>0</v>
      </c>
      <c r="BG56" s="18">
        <f>BF56-BD56</f>
        <v>0</v>
      </c>
      <c r="BI56" s="38">
        <f>MAX(BI$40,BI$44,BI$48,BI$52)-MIN(BI$40,BI$44,BI$48,BI$52)</f>
        <v>0</v>
      </c>
      <c r="BJ56" s="18">
        <f>BI56-BG56</f>
        <v>0</v>
      </c>
    </row>
    <row r="57" spans="1:62" ht="28.8" customHeight="1" x14ac:dyDescent="0.3">
      <c r="A57" s="8" t="s">
        <v>58</v>
      </c>
      <c r="B57" s="27">
        <v>371.17</v>
      </c>
      <c r="D57" s="50"/>
      <c r="E57" s="27">
        <f>D$57-$B$57</f>
        <v>-371.17</v>
      </c>
      <c r="G57" s="50"/>
      <c r="H57" s="27">
        <f>G$57-$B$57</f>
        <v>-371.17</v>
      </c>
      <c r="J57" s="50"/>
      <c r="K57" s="27">
        <f>J$57-$B$57</f>
        <v>-371.17</v>
      </c>
      <c r="M57" s="50"/>
      <c r="N57" s="27">
        <f>M$57-$B$57</f>
        <v>-371.17</v>
      </c>
      <c r="P57" s="50"/>
      <c r="Q57" s="27">
        <f>P$57-$B$57</f>
        <v>-371.17</v>
      </c>
      <c r="S57" s="50"/>
      <c r="T57" s="27">
        <f>S$57-$B$57</f>
        <v>-371.17</v>
      </c>
      <c r="V57" s="50"/>
      <c r="W57" s="27">
        <f>V$57-$B$57</f>
        <v>-371.17</v>
      </c>
      <c r="Y57" s="50"/>
      <c r="Z57" s="27">
        <f>Y$57-$B$57</f>
        <v>-371.17</v>
      </c>
      <c r="AB57" s="50"/>
      <c r="AC57" s="27">
        <f>AB$57-$B$57</f>
        <v>-371.17</v>
      </c>
      <c r="AE57" s="50"/>
      <c r="AF57" s="27">
        <f>AE$57-$B$57</f>
        <v>-371.17</v>
      </c>
      <c r="AH57" s="50"/>
      <c r="AI57" s="27">
        <f>AH$57-$B$57</f>
        <v>-371.17</v>
      </c>
      <c r="AK57" s="50"/>
      <c r="AL57" s="27">
        <f>AK$57-$B$57</f>
        <v>-371.17</v>
      </c>
      <c r="AN57" s="50"/>
      <c r="AO57" s="27">
        <f>AN$57-$B$57</f>
        <v>-371.17</v>
      </c>
      <c r="AQ57" s="50"/>
      <c r="AR57" s="27">
        <f>AQ$57-$B$57</f>
        <v>-371.17</v>
      </c>
      <c r="AT57" s="50"/>
      <c r="AU57" s="27">
        <f>AT$57-$B$57</f>
        <v>-371.17</v>
      </c>
      <c r="AW57" s="50"/>
      <c r="AX57" s="27">
        <f>AW$57-$B$57</f>
        <v>-371.17</v>
      </c>
      <c r="AZ57" s="50"/>
      <c r="BA57" s="27">
        <f>AZ$57-$B$57</f>
        <v>-371.17</v>
      </c>
      <c r="BC57" s="50"/>
      <c r="BD57" s="27">
        <f>BC$57-$B$57</f>
        <v>-371.17</v>
      </c>
      <c r="BF57" s="50"/>
      <c r="BG57" s="27">
        <f>BF$57-$B$57</f>
        <v>-371.17</v>
      </c>
      <c r="BI57" s="50"/>
      <c r="BJ57" s="27">
        <f>BI$57-$B$57</f>
        <v>-371.17</v>
      </c>
    </row>
    <row r="58" spans="1:62" ht="28.8" customHeight="1" x14ac:dyDescent="0.3">
      <c r="A58" s="10" t="s">
        <v>59</v>
      </c>
      <c r="B58" s="28">
        <v>371.17</v>
      </c>
      <c r="D58" s="51"/>
      <c r="E58" s="28">
        <f>D$58-$B$58</f>
        <v>-371.17</v>
      </c>
      <c r="G58" s="51"/>
      <c r="H58" s="28">
        <f>G$58-$B$58</f>
        <v>-371.17</v>
      </c>
      <c r="J58" s="51"/>
      <c r="K58" s="28">
        <f>J$58-$B$58</f>
        <v>-371.17</v>
      </c>
      <c r="M58" s="51"/>
      <c r="N58" s="28">
        <f>M$58-$B$58</f>
        <v>-371.17</v>
      </c>
      <c r="P58" s="51"/>
      <c r="Q58" s="28">
        <f>P$58-$B$58</f>
        <v>-371.17</v>
      </c>
      <c r="S58" s="51"/>
      <c r="T58" s="28">
        <f>S$58-$B$58</f>
        <v>-371.17</v>
      </c>
      <c r="V58" s="51"/>
      <c r="W58" s="28">
        <f>V$58-$B$58</f>
        <v>-371.17</v>
      </c>
      <c r="Y58" s="51"/>
      <c r="Z58" s="28">
        <f>Y$58-$B$58</f>
        <v>-371.17</v>
      </c>
      <c r="AB58" s="51"/>
      <c r="AC58" s="28">
        <f>AB$58-$B$58</f>
        <v>-371.17</v>
      </c>
      <c r="AE58" s="51"/>
      <c r="AF58" s="28">
        <f>AE$58-$B$58</f>
        <v>-371.17</v>
      </c>
      <c r="AH58" s="51"/>
      <c r="AI58" s="28">
        <f>AH$58-$B$58</f>
        <v>-371.17</v>
      </c>
      <c r="AK58" s="51"/>
      <c r="AL58" s="28">
        <f>AK$58-$B$58</f>
        <v>-371.17</v>
      </c>
      <c r="AN58" s="51"/>
      <c r="AO58" s="28">
        <f>AN$58-$B$58</f>
        <v>-371.17</v>
      </c>
      <c r="AQ58" s="51"/>
      <c r="AR58" s="28">
        <f>AQ$58-$B$58</f>
        <v>-371.17</v>
      </c>
      <c r="AT58" s="51"/>
      <c r="AU58" s="28">
        <f>AT$58-$B$58</f>
        <v>-371.17</v>
      </c>
      <c r="AW58" s="51"/>
      <c r="AX58" s="28">
        <f>AW$58-$B$58</f>
        <v>-371.17</v>
      </c>
      <c r="AZ58" s="51"/>
      <c r="BA58" s="28">
        <f>AZ$58-$B$58</f>
        <v>-371.17</v>
      </c>
      <c r="BC58" s="51"/>
      <c r="BD58" s="28">
        <f>BC$58-$B$58</f>
        <v>-371.17</v>
      </c>
      <c r="BF58" s="51"/>
      <c r="BG58" s="28">
        <f>BF$58-$B$58</f>
        <v>-371.17</v>
      </c>
      <c r="BI58" s="51"/>
      <c r="BJ58" s="28">
        <f>BI$58-$B$58</f>
        <v>-371.17</v>
      </c>
    </row>
    <row r="59" spans="1:62" ht="28.8" customHeight="1" x14ac:dyDescent="0.3">
      <c r="A59" s="10" t="s">
        <v>60</v>
      </c>
      <c r="B59" s="28">
        <v>371.17</v>
      </c>
      <c r="D59" s="51"/>
      <c r="E59" s="28">
        <f>D$59-$B$59</f>
        <v>-371.17</v>
      </c>
      <c r="G59" s="51"/>
      <c r="H59" s="28">
        <f>G$59-$B$59</f>
        <v>-371.17</v>
      </c>
      <c r="J59" s="51"/>
      <c r="K59" s="28">
        <f>J$59-$B$59</f>
        <v>-371.17</v>
      </c>
      <c r="M59" s="51"/>
      <c r="N59" s="28">
        <f>M$59-$B$59</f>
        <v>-371.17</v>
      </c>
      <c r="P59" s="51"/>
      <c r="Q59" s="28">
        <f>P$59-$B$59</f>
        <v>-371.17</v>
      </c>
      <c r="S59" s="51"/>
      <c r="T59" s="28">
        <f>S$59-$B$59</f>
        <v>-371.17</v>
      </c>
      <c r="V59" s="51"/>
      <c r="W59" s="28">
        <f>V$59-$B$59</f>
        <v>-371.17</v>
      </c>
      <c r="Y59" s="51"/>
      <c r="Z59" s="28">
        <f>Y$59-$B$59</f>
        <v>-371.17</v>
      </c>
      <c r="AB59" s="51"/>
      <c r="AC59" s="28">
        <f>AB$59-$B$59</f>
        <v>-371.17</v>
      </c>
      <c r="AE59" s="51"/>
      <c r="AF59" s="28">
        <f>AE$59-$B$59</f>
        <v>-371.17</v>
      </c>
      <c r="AH59" s="51"/>
      <c r="AI59" s="28">
        <f>AH$59-$B$59</f>
        <v>-371.17</v>
      </c>
      <c r="AK59" s="51"/>
      <c r="AL59" s="28">
        <f>AK$59-$B$59</f>
        <v>-371.17</v>
      </c>
      <c r="AN59" s="51"/>
      <c r="AO59" s="28">
        <f>AN$59-$B$59</f>
        <v>-371.17</v>
      </c>
      <c r="AQ59" s="51"/>
      <c r="AR59" s="28">
        <f>AQ$59-$B$59</f>
        <v>-371.17</v>
      </c>
      <c r="AT59" s="51"/>
      <c r="AU59" s="28">
        <f>AT$59-$B$59</f>
        <v>-371.17</v>
      </c>
      <c r="AW59" s="51"/>
      <c r="AX59" s="28">
        <f>AW$59-$B$59</f>
        <v>-371.17</v>
      </c>
      <c r="AZ59" s="51"/>
      <c r="BA59" s="28">
        <f>AZ$59-$B$59</f>
        <v>-371.17</v>
      </c>
      <c r="BC59" s="51"/>
      <c r="BD59" s="28">
        <f>BC$59-$B$59</f>
        <v>-371.17</v>
      </c>
      <c r="BF59" s="51"/>
      <c r="BG59" s="28">
        <f>BF$59-$B$59</f>
        <v>-371.17</v>
      </c>
      <c r="BI59" s="51"/>
      <c r="BJ59" s="28">
        <f>BI$59-$B$59</f>
        <v>-371.17</v>
      </c>
    </row>
    <row r="60" spans="1:62" ht="28.8" customHeight="1" thickBot="1" x14ac:dyDescent="0.35">
      <c r="A60" s="47" t="s">
        <v>61</v>
      </c>
      <c r="B60" s="48">
        <v>371.17</v>
      </c>
      <c r="D60" s="52"/>
      <c r="E60" s="48">
        <f>D$60-$B$60</f>
        <v>-371.17</v>
      </c>
      <c r="G60" s="52"/>
      <c r="H60" s="48">
        <f>G$60-$B$60</f>
        <v>-371.17</v>
      </c>
      <c r="J60" s="52"/>
      <c r="K60" s="48">
        <f>J$60-$B$60</f>
        <v>-371.17</v>
      </c>
      <c r="M60" s="52"/>
      <c r="N60" s="48">
        <f>M$60-$B$60</f>
        <v>-371.17</v>
      </c>
      <c r="P60" s="52"/>
      <c r="Q60" s="48">
        <f>P$60-$B$60</f>
        <v>-371.17</v>
      </c>
      <c r="S60" s="52"/>
      <c r="T60" s="48">
        <f>S$60-$B$60</f>
        <v>-371.17</v>
      </c>
      <c r="V60" s="52"/>
      <c r="W60" s="48">
        <f>V$60-$B$60</f>
        <v>-371.17</v>
      </c>
      <c r="Y60" s="52"/>
      <c r="Z60" s="48">
        <f>Y$60-$B$60</f>
        <v>-371.17</v>
      </c>
      <c r="AB60" s="52"/>
      <c r="AC60" s="48">
        <f>AB$60-$B$60</f>
        <v>-371.17</v>
      </c>
      <c r="AE60" s="52"/>
      <c r="AF60" s="48">
        <f>AE$60-$B$60</f>
        <v>-371.17</v>
      </c>
      <c r="AH60" s="52"/>
      <c r="AI60" s="48">
        <f>AH$60-$B$60</f>
        <v>-371.17</v>
      </c>
      <c r="AK60" s="52"/>
      <c r="AL60" s="48">
        <f>AK$60-$B$60</f>
        <v>-371.17</v>
      </c>
      <c r="AN60" s="52"/>
      <c r="AO60" s="48">
        <f>AN$60-$B$60</f>
        <v>-371.17</v>
      </c>
      <c r="AQ60" s="52"/>
      <c r="AR60" s="48">
        <f>AQ$60-$B$60</f>
        <v>-371.17</v>
      </c>
      <c r="AT60" s="52"/>
      <c r="AU60" s="48">
        <f>AT$60-$B$60</f>
        <v>-371.17</v>
      </c>
      <c r="AW60" s="52"/>
      <c r="AX60" s="48">
        <f>AW$60-$B$60</f>
        <v>-371.17</v>
      </c>
      <c r="AZ60" s="52"/>
      <c r="BA60" s="48">
        <f>AZ$60-$B$60</f>
        <v>-371.17</v>
      </c>
      <c r="BC60" s="52"/>
      <c r="BD60" s="48">
        <f>BC$60-$B$60</f>
        <v>-371.17</v>
      </c>
      <c r="BF60" s="52"/>
      <c r="BG60" s="48">
        <f>BF$60-$B$60</f>
        <v>-371.17</v>
      </c>
      <c r="BI60" s="52"/>
      <c r="BJ60" s="48">
        <f>BI$60-$B$60</f>
        <v>-371.17</v>
      </c>
    </row>
    <row r="61" spans="1:62" ht="28.8" customHeight="1" thickBot="1" x14ac:dyDescent="0.35">
      <c r="A61" s="26" t="s">
        <v>64</v>
      </c>
      <c r="B61" s="49">
        <v>371.17</v>
      </c>
      <c r="D61" s="53" t="e">
        <f>AVERAGE(D$57:D$60)</f>
        <v>#DIV/0!</v>
      </c>
      <c r="E61" s="49" t="e">
        <f>D$61-$B$61</f>
        <v>#DIV/0!</v>
      </c>
      <c r="G61" s="53" t="e">
        <f>AVERAGE(G$57:G$60)</f>
        <v>#DIV/0!</v>
      </c>
      <c r="H61" s="49" t="e">
        <f>G$61-$B$61</f>
        <v>#DIV/0!</v>
      </c>
      <c r="J61" s="53" t="e">
        <f>AVERAGE(J$57:J$60)</f>
        <v>#DIV/0!</v>
      </c>
      <c r="K61" s="49" t="e">
        <f>J$61-$B$61</f>
        <v>#DIV/0!</v>
      </c>
      <c r="M61" s="53" t="e">
        <f>AVERAGE(M$57:M$60)</f>
        <v>#DIV/0!</v>
      </c>
      <c r="N61" s="49" t="e">
        <f>M$61-$B$61</f>
        <v>#DIV/0!</v>
      </c>
      <c r="P61" s="53" t="e">
        <f>AVERAGE(P$57:P$60)</f>
        <v>#DIV/0!</v>
      </c>
      <c r="Q61" s="49" t="e">
        <f>P$61-$B$61</f>
        <v>#DIV/0!</v>
      </c>
      <c r="S61" s="53" t="e">
        <f>AVERAGE(S$57:S$60)</f>
        <v>#DIV/0!</v>
      </c>
      <c r="T61" s="49" t="e">
        <f>S$61-$B$61</f>
        <v>#DIV/0!</v>
      </c>
      <c r="V61" s="53" t="e">
        <f>AVERAGE(V$57:V$60)</f>
        <v>#DIV/0!</v>
      </c>
      <c r="W61" s="49" t="e">
        <f>V$61-$B$61</f>
        <v>#DIV/0!</v>
      </c>
      <c r="Y61" s="53" t="e">
        <f>AVERAGE(Y$57:Y$60)</f>
        <v>#DIV/0!</v>
      </c>
      <c r="Z61" s="49" t="e">
        <f>Y$61-$B$61</f>
        <v>#DIV/0!</v>
      </c>
      <c r="AB61" s="53" t="e">
        <f>AVERAGE(AB$57:AB$60)</f>
        <v>#DIV/0!</v>
      </c>
      <c r="AC61" s="49" t="e">
        <f>AB$61-$B$61</f>
        <v>#DIV/0!</v>
      </c>
      <c r="AE61" s="53" t="e">
        <f>AVERAGE(AE$57:AE$60)</f>
        <v>#DIV/0!</v>
      </c>
      <c r="AF61" s="49" t="e">
        <f>AE$61-$B$61</f>
        <v>#DIV/0!</v>
      </c>
      <c r="AH61" s="53" t="e">
        <f>AVERAGE(AH$57:AH$60)</f>
        <v>#DIV/0!</v>
      </c>
      <c r="AI61" s="49" t="e">
        <f>AH$61-$B$61</f>
        <v>#DIV/0!</v>
      </c>
      <c r="AK61" s="53" t="e">
        <f>AVERAGE(AK$57:AK$60)</f>
        <v>#DIV/0!</v>
      </c>
      <c r="AL61" s="49" t="e">
        <f>AK$61-$B$61</f>
        <v>#DIV/0!</v>
      </c>
      <c r="AN61" s="53" t="e">
        <f>AVERAGE(AN$57:AN$60)</f>
        <v>#DIV/0!</v>
      </c>
      <c r="AO61" s="49" t="e">
        <f>AN$61-$B$61</f>
        <v>#DIV/0!</v>
      </c>
      <c r="AQ61" s="53" t="e">
        <f>AVERAGE(AQ$57:AQ$60)</f>
        <v>#DIV/0!</v>
      </c>
      <c r="AR61" s="49" t="e">
        <f>AQ$61-$B$61</f>
        <v>#DIV/0!</v>
      </c>
      <c r="AT61" s="53" t="e">
        <f>AVERAGE(AT$57:AT$60)</f>
        <v>#DIV/0!</v>
      </c>
      <c r="AU61" s="49" t="e">
        <f>AT$61-$B$61</f>
        <v>#DIV/0!</v>
      </c>
      <c r="AW61" s="53" t="e">
        <f>AVERAGE(AW$57:AW$60)</f>
        <v>#DIV/0!</v>
      </c>
      <c r="AX61" s="49" t="e">
        <f>AW$61-$B$61</f>
        <v>#DIV/0!</v>
      </c>
      <c r="AZ61" s="53" t="e">
        <f>AVERAGE(AZ$57:AZ$60)</f>
        <v>#DIV/0!</v>
      </c>
      <c r="BA61" s="49" t="e">
        <f>AZ$61-$B$61</f>
        <v>#DIV/0!</v>
      </c>
      <c r="BC61" s="53" t="e">
        <f>AVERAGE(BC$57:BC$60)</f>
        <v>#DIV/0!</v>
      </c>
      <c r="BD61" s="49" t="e">
        <f>BC$61-$B$61</f>
        <v>#DIV/0!</v>
      </c>
      <c r="BF61" s="53" t="e">
        <f>AVERAGE(BF$57:BF$60)</f>
        <v>#DIV/0!</v>
      </c>
      <c r="BG61" s="49" t="e">
        <f>BF$61-$B$61</f>
        <v>#DIV/0!</v>
      </c>
      <c r="BI61" s="53" t="e">
        <f>AVERAGE(BI$57:BI$60)</f>
        <v>#DIV/0!</v>
      </c>
      <c r="BJ61" s="49" t="e">
        <f>BI$61-$B$61</f>
        <v>#DIV/0!</v>
      </c>
    </row>
    <row r="62" spans="1:62" x14ac:dyDescent="0.3">
      <c r="A62" s="19" t="s">
        <v>46</v>
      </c>
      <c r="B62" s="16">
        <v>0</v>
      </c>
      <c r="D62" s="36"/>
      <c r="E62" s="16"/>
      <c r="G62" s="36"/>
      <c r="H62" s="16"/>
      <c r="J62" s="36"/>
      <c r="K62" s="16"/>
      <c r="M62" s="36"/>
      <c r="N62" s="16"/>
      <c r="P62" s="36"/>
      <c r="Q62" s="16"/>
      <c r="S62" s="36"/>
      <c r="T62" s="16"/>
      <c r="V62" s="36"/>
      <c r="W62" s="16"/>
      <c r="Y62" s="36"/>
      <c r="Z62" s="16"/>
      <c r="AB62" s="36"/>
      <c r="AC62" s="16"/>
      <c r="AE62" s="36"/>
      <c r="AF62" s="16"/>
      <c r="AH62" s="36"/>
      <c r="AI62" s="16"/>
      <c r="AK62" s="36"/>
      <c r="AL62" s="16"/>
      <c r="AN62" s="36"/>
      <c r="AO62" s="16"/>
      <c r="AQ62" s="36"/>
      <c r="AR62" s="16"/>
      <c r="AT62" s="36"/>
      <c r="AU62" s="16"/>
      <c r="AW62" s="36"/>
      <c r="AX62" s="16"/>
      <c r="AZ62" s="36"/>
      <c r="BA62" s="16"/>
      <c r="BC62" s="36"/>
      <c r="BD62" s="16"/>
      <c r="BF62" s="36"/>
      <c r="BG62" s="16"/>
      <c r="BI62" s="36"/>
      <c r="BJ62" s="16"/>
    </row>
    <row r="63" spans="1:62" ht="15" thickBot="1" x14ac:dyDescent="0.35">
      <c r="A63" s="21" t="s">
        <v>47</v>
      </c>
      <c r="B63" s="18">
        <v>0</v>
      </c>
      <c r="D63" s="38"/>
      <c r="E63" s="18"/>
      <c r="G63" s="38"/>
      <c r="H63" s="18"/>
      <c r="J63" s="38"/>
      <c r="K63" s="18"/>
      <c r="M63" s="38"/>
      <c r="N63" s="18"/>
      <c r="P63" s="38"/>
      <c r="Q63" s="18"/>
      <c r="S63" s="38"/>
      <c r="T63" s="18"/>
      <c r="V63" s="38"/>
      <c r="W63" s="18"/>
      <c r="Y63" s="38"/>
      <c r="Z63" s="18"/>
      <c r="AB63" s="38"/>
      <c r="AC63" s="18"/>
      <c r="AE63" s="38"/>
      <c r="AF63" s="18"/>
      <c r="AH63" s="38"/>
      <c r="AI63" s="18"/>
      <c r="AK63" s="38"/>
      <c r="AL63" s="18"/>
      <c r="AN63" s="38"/>
      <c r="AO63" s="18"/>
      <c r="AQ63" s="38"/>
      <c r="AR63" s="18"/>
      <c r="AT63" s="38"/>
      <c r="AU63" s="18"/>
      <c r="AW63" s="38"/>
      <c r="AX63" s="18"/>
      <c r="AZ63" s="38"/>
      <c r="BA63" s="18"/>
      <c r="BC63" s="38"/>
      <c r="BD63" s="18"/>
      <c r="BF63" s="38"/>
      <c r="BG63" s="18"/>
      <c r="BI63" s="38"/>
      <c r="BJ63" s="18"/>
    </row>
    <row r="64" spans="1:62" x14ac:dyDescent="0.3">
      <c r="A64" s="19" t="s">
        <v>48</v>
      </c>
      <c r="B64" s="16">
        <v>215</v>
      </c>
      <c r="D64" s="36"/>
      <c r="E64" s="16">
        <f>D$64-$B$64</f>
        <v>-215</v>
      </c>
      <c r="G64" s="36"/>
      <c r="H64" s="16">
        <f>G$64-$B$64</f>
        <v>-215</v>
      </c>
      <c r="J64" s="36"/>
      <c r="K64" s="16">
        <f>J$64-$B$64</f>
        <v>-215</v>
      </c>
      <c r="M64" s="36"/>
      <c r="N64" s="16">
        <f>M$64-$B$64</f>
        <v>-215</v>
      </c>
      <c r="P64" s="36"/>
      <c r="Q64" s="16">
        <f>P$64-$B$64</f>
        <v>-215</v>
      </c>
      <c r="S64" s="36"/>
      <c r="T64" s="16">
        <f>S$64-$B$64</f>
        <v>-215</v>
      </c>
      <c r="V64" s="36"/>
      <c r="W64" s="16">
        <f>V$64-$B$64</f>
        <v>-215</v>
      </c>
      <c r="Y64" s="36"/>
      <c r="Z64" s="16">
        <f>Y$64-$B$64</f>
        <v>-215</v>
      </c>
      <c r="AB64" s="36"/>
      <c r="AC64" s="16">
        <f>AB$64-$B$64</f>
        <v>-215</v>
      </c>
      <c r="AE64" s="36"/>
      <c r="AF64" s="16">
        <f>AE$64-$B$64</f>
        <v>-215</v>
      </c>
      <c r="AH64" s="36"/>
      <c r="AI64" s="16">
        <f>AH$64-$B$64</f>
        <v>-215</v>
      </c>
      <c r="AK64" s="36"/>
      <c r="AL64" s="16">
        <f>AK$64-$B$64</f>
        <v>-215</v>
      </c>
      <c r="AN64" s="36"/>
      <c r="AO64" s="16">
        <f>AN$64-$B$64</f>
        <v>-215</v>
      </c>
      <c r="AQ64" s="36"/>
      <c r="AR64" s="16">
        <f>AQ$64-$B$64</f>
        <v>-215</v>
      </c>
      <c r="AT64" s="36"/>
      <c r="AU64" s="16">
        <f>AT$64-$B$64</f>
        <v>-215</v>
      </c>
      <c r="AW64" s="36"/>
      <c r="AX64" s="16">
        <f>AW$64-$B$64</f>
        <v>-215</v>
      </c>
      <c r="AZ64" s="36"/>
      <c r="BA64" s="16">
        <f>AZ$64-$B$64</f>
        <v>-215</v>
      </c>
      <c r="BC64" s="36"/>
      <c r="BD64" s="16">
        <f>BC$64-$B$64</f>
        <v>-215</v>
      </c>
      <c r="BF64" s="36"/>
      <c r="BG64" s="16">
        <f>BF$64-$B$64</f>
        <v>-215</v>
      </c>
      <c r="BI64" s="36"/>
      <c r="BJ64" s="16">
        <f>BI$64-$B$64</f>
        <v>-215</v>
      </c>
    </row>
    <row r="65" spans="1:62" ht="15" thickBot="1" x14ac:dyDescent="0.35">
      <c r="A65" s="21" t="s">
        <v>49</v>
      </c>
      <c r="B65" s="18">
        <v>215</v>
      </c>
      <c r="D65" s="38"/>
      <c r="E65" s="18">
        <f>D$65-$B$65</f>
        <v>-215</v>
      </c>
      <c r="G65" s="38"/>
      <c r="H65" s="18">
        <f>G$65-$B$65</f>
        <v>-215</v>
      </c>
      <c r="J65" s="38"/>
      <c r="K65" s="18">
        <f>J$65-$B$65</f>
        <v>-215</v>
      </c>
      <c r="M65" s="38"/>
      <c r="N65" s="18">
        <f>M$65-$B$65</f>
        <v>-215</v>
      </c>
      <c r="P65" s="38"/>
      <c r="Q65" s="18">
        <f>P$65-$B$65</f>
        <v>-215</v>
      </c>
      <c r="S65" s="38"/>
      <c r="T65" s="18">
        <f>S$65-$B$65</f>
        <v>-215</v>
      </c>
      <c r="V65" s="38"/>
      <c r="W65" s="18">
        <f>V$65-$B$65</f>
        <v>-215</v>
      </c>
      <c r="Y65" s="38"/>
      <c r="Z65" s="18">
        <f>Y$65-$B$65</f>
        <v>-215</v>
      </c>
      <c r="AB65" s="38"/>
      <c r="AC65" s="18">
        <f>AB$65-$B$65</f>
        <v>-215</v>
      </c>
      <c r="AE65" s="38"/>
      <c r="AF65" s="18">
        <f>AE$65-$B$65</f>
        <v>-215</v>
      </c>
      <c r="AH65" s="38"/>
      <c r="AI65" s="18">
        <f>AH$65-$B$65</f>
        <v>-215</v>
      </c>
      <c r="AK65" s="38"/>
      <c r="AL65" s="18">
        <f>AK$65-$B$65</f>
        <v>-215</v>
      </c>
      <c r="AN65" s="38"/>
      <c r="AO65" s="18">
        <f>AN$65-$B$65</f>
        <v>-215</v>
      </c>
      <c r="AQ65" s="38"/>
      <c r="AR65" s="18">
        <f>AQ$65-$B$65</f>
        <v>-215</v>
      </c>
      <c r="AT65" s="38"/>
      <c r="AU65" s="18">
        <f>AT$65-$B$65</f>
        <v>-215</v>
      </c>
      <c r="AW65" s="38"/>
      <c r="AX65" s="18">
        <f>AW$65-$B$65</f>
        <v>-215</v>
      </c>
      <c r="AZ65" s="38"/>
      <c r="BA65" s="18">
        <f>AZ$65-$B$65</f>
        <v>-215</v>
      </c>
      <c r="BC65" s="38"/>
      <c r="BD65" s="18">
        <f>BC$65-$B$65</f>
        <v>-215</v>
      </c>
      <c r="BF65" s="38"/>
      <c r="BG65" s="18">
        <f>BF$65-$B$65</f>
        <v>-215</v>
      </c>
      <c r="BI65" s="38"/>
      <c r="BJ65" s="18">
        <f>BI$65-$B$65</f>
        <v>-215</v>
      </c>
    </row>
    <row r="66" spans="1:62" ht="15" thickBot="1" x14ac:dyDescent="0.35">
      <c r="A66" s="21" t="s">
        <v>75</v>
      </c>
      <c r="B66" s="18">
        <v>215</v>
      </c>
      <c r="D66" s="38" t="e">
        <f>AVERAGE(D$64:D$65)</f>
        <v>#DIV/0!</v>
      </c>
      <c r="E66" s="18" t="e">
        <f>D$66-$B$66</f>
        <v>#DIV/0!</v>
      </c>
      <c r="G66" s="38" t="e">
        <f>AVERAGE(G$64:G$65)</f>
        <v>#DIV/0!</v>
      </c>
      <c r="H66" s="18" t="e">
        <f>G$66-$B$66</f>
        <v>#DIV/0!</v>
      </c>
      <c r="J66" s="38" t="e">
        <f>AVERAGE(J$64:J$65)</f>
        <v>#DIV/0!</v>
      </c>
      <c r="K66" s="18" t="e">
        <f>J$66-$B$66</f>
        <v>#DIV/0!</v>
      </c>
      <c r="M66" s="38" t="e">
        <f>AVERAGE(M$64:M$65)</f>
        <v>#DIV/0!</v>
      </c>
      <c r="N66" s="18" t="e">
        <f>M$66-$B$66</f>
        <v>#DIV/0!</v>
      </c>
      <c r="P66" s="38" t="e">
        <f>AVERAGE(P$64:P$65)</f>
        <v>#DIV/0!</v>
      </c>
      <c r="Q66" s="18" t="e">
        <f>P$66-$B$66</f>
        <v>#DIV/0!</v>
      </c>
      <c r="S66" s="38" t="e">
        <f>AVERAGE(S$64:S$65)</f>
        <v>#DIV/0!</v>
      </c>
      <c r="T66" s="18" t="e">
        <f>S$66-$B$66</f>
        <v>#DIV/0!</v>
      </c>
      <c r="V66" s="38" t="e">
        <f>AVERAGE(V$64:V$65)</f>
        <v>#DIV/0!</v>
      </c>
      <c r="W66" s="18" t="e">
        <f>V$66-$B$66</f>
        <v>#DIV/0!</v>
      </c>
      <c r="Y66" s="38" t="e">
        <f>AVERAGE(Y$64:Y$65)</f>
        <v>#DIV/0!</v>
      </c>
      <c r="Z66" s="18" t="e">
        <f>Y$66-$B$66</f>
        <v>#DIV/0!</v>
      </c>
      <c r="AB66" s="38" t="e">
        <f>AVERAGE(AB$64:AB$65)</f>
        <v>#DIV/0!</v>
      </c>
      <c r="AC66" s="18" t="e">
        <f>AB$66-$B$66</f>
        <v>#DIV/0!</v>
      </c>
      <c r="AE66" s="38" t="e">
        <f>AVERAGE(AE$64:AE$65)</f>
        <v>#DIV/0!</v>
      </c>
      <c r="AF66" s="18" t="e">
        <f>AE$66-$B$66</f>
        <v>#DIV/0!</v>
      </c>
      <c r="AH66" s="38" t="e">
        <f>AVERAGE(AH$64:AH$65)</f>
        <v>#DIV/0!</v>
      </c>
      <c r="AI66" s="18" t="e">
        <f>AH$66-$B$66</f>
        <v>#DIV/0!</v>
      </c>
      <c r="AK66" s="38" t="e">
        <f>AVERAGE(AK$64:AK$65)</f>
        <v>#DIV/0!</v>
      </c>
      <c r="AL66" s="18" t="e">
        <f>AK$66-$B$66</f>
        <v>#DIV/0!</v>
      </c>
      <c r="AN66" s="38" t="e">
        <f>AVERAGE(AN$64:AN$65)</f>
        <v>#DIV/0!</v>
      </c>
      <c r="AO66" s="18" t="e">
        <f>AN$66-$B$66</f>
        <v>#DIV/0!</v>
      </c>
      <c r="AQ66" s="38" t="e">
        <f>AVERAGE(AQ$64:AQ$65)</f>
        <v>#DIV/0!</v>
      </c>
      <c r="AR66" s="18" t="e">
        <f>AQ$66-$B$66</f>
        <v>#DIV/0!</v>
      </c>
      <c r="AT66" s="38" t="e">
        <f>AVERAGE(AT$64:AT$65)</f>
        <v>#DIV/0!</v>
      </c>
      <c r="AU66" s="18" t="e">
        <f>AT$66-$B$66</f>
        <v>#DIV/0!</v>
      </c>
      <c r="AW66" s="38" t="e">
        <f>AVERAGE(AW$64:AW$65)</f>
        <v>#DIV/0!</v>
      </c>
      <c r="AX66" s="18" t="e">
        <f>AW$66-$B$66</f>
        <v>#DIV/0!</v>
      </c>
      <c r="AZ66" s="38" t="e">
        <f>AVERAGE(AZ$64:AZ$65)</f>
        <v>#DIV/0!</v>
      </c>
      <c r="BA66" s="18" t="e">
        <f>AZ$66-$B$66</f>
        <v>#DIV/0!</v>
      </c>
      <c r="BC66" s="38" t="e">
        <f>AVERAGE(BC$64:BC$65)</f>
        <v>#DIV/0!</v>
      </c>
      <c r="BD66" s="18" t="e">
        <f>BC$66-$B$66</f>
        <v>#DIV/0!</v>
      </c>
      <c r="BF66" s="38" t="e">
        <f>AVERAGE(BF$64:BF$65)</f>
        <v>#DIV/0!</v>
      </c>
      <c r="BG66" s="18" t="e">
        <f>BF$66-$B$66</f>
        <v>#DIV/0!</v>
      </c>
      <c r="BI66" s="38" t="e">
        <f>AVERAGE(BI$64:BI$65)</f>
        <v>#DIV/0!</v>
      </c>
      <c r="BJ66" s="18" t="e">
        <f>BI$66-$B$66</f>
        <v>#DIV/0!</v>
      </c>
    </row>
    <row r="67" spans="1:62" ht="28.8" customHeight="1" x14ac:dyDescent="0.3">
      <c r="A67" s="8" t="s">
        <v>65</v>
      </c>
      <c r="B67" s="27">
        <v>138.01</v>
      </c>
      <c r="D67" s="50"/>
      <c r="E67" s="27">
        <f>D$67-$B$67</f>
        <v>-138.01</v>
      </c>
      <c r="G67" s="50"/>
      <c r="H67" s="27">
        <f>G$67-$B$67</f>
        <v>-138.01</v>
      </c>
      <c r="J67" s="50"/>
      <c r="K67" s="27">
        <f>J$67-$B$67</f>
        <v>-138.01</v>
      </c>
      <c r="M67" s="50"/>
      <c r="N67" s="27">
        <f>M$67-$B$67</f>
        <v>-138.01</v>
      </c>
      <c r="P67" s="50"/>
      <c r="Q67" s="27">
        <f>P$67-$B$67</f>
        <v>-138.01</v>
      </c>
      <c r="S67" s="50"/>
      <c r="T67" s="27">
        <f>S$67-$B$67</f>
        <v>-138.01</v>
      </c>
      <c r="V67" s="50"/>
      <c r="W67" s="27">
        <f>V$67-$B$67</f>
        <v>-138.01</v>
      </c>
      <c r="Y67" s="50"/>
      <c r="Z67" s="27">
        <f>Y$67-$B$67</f>
        <v>-138.01</v>
      </c>
      <c r="AB67" s="50"/>
      <c r="AC67" s="27">
        <f>AB$67-$B$67</f>
        <v>-138.01</v>
      </c>
      <c r="AE67" s="50"/>
      <c r="AF67" s="27">
        <f>AE$67-$B$67</f>
        <v>-138.01</v>
      </c>
      <c r="AH67" s="50"/>
      <c r="AI67" s="27">
        <f>AH$67-$B$67</f>
        <v>-138.01</v>
      </c>
      <c r="AK67" s="50"/>
      <c r="AL67" s="27">
        <f>AK$67-$B$67</f>
        <v>-138.01</v>
      </c>
      <c r="AN67" s="50"/>
      <c r="AO67" s="27">
        <f>AN$67-$B$67</f>
        <v>-138.01</v>
      </c>
      <c r="AQ67" s="50"/>
      <c r="AR67" s="27">
        <f>AQ$67-$B$67</f>
        <v>-138.01</v>
      </c>
      <c r="AT67" s="50"/>
      <c r="AU67" s="27">
        <f>AT$67-$B$67</f>
        <v>-138.01</v>
      </c>
      <c r="AW67" s="50"/>
      <c r="AX67" s="27">
        <f>AW$67-$B$67</f>
        <v>-138.01</v>
      </c>
      <c r="AZ67" s="50"/>
      <c r="BA67" s="27">
        <f>AZ$67-$B$67</f>
        <v>-138.01</v>
      </c>
      <c r="BC67" s="50"/>
      <c r="BD67" s="27">
        <f>BC$67-$B$67</f>
        <v>-138.01</v>
      </c>
      <c r="BF67" s="50"/>
      <c r="BG67" s="27">
        <f>BF$67-$B$67</f>
        <v>-138.01</v>
      </c>
      <c r="BI67" s="50"/>
      <c r="BJ67" s="27">
        <f>BI$67-$B$67</f>
        <v>-138.01</v>
      </c>
    </row>
    <row r="68" spans="1:62" ht="28.8" customHeight="1" x14ac:dyDescent="0.3">
      <c r="A68" s="10" t="s">
        <v>66</v>
      </c>
      <c r="B68" s="28">
        <v>138.01</v>
      </c>
      <c r="D68" s="51"/>
      <c r="E68" s="28">
        <f>D$68-$B$68</f>
        <v>-138.01</v>
      </c>
      <c r="G68" s="51"/>
      <c r="H68" s="28">
        <f>G$68-$B$68</f>
        <v>-138.01</v>
      </c>
      <c r="J68" s="51"/>
      <c r="K68" s="28">
        <f>J$68-$B$68</f>
        <v>-138.01</v>
      </c>
      <c r="M68" s="51"/>
      <c r="N68" s="28">
        <f>M$68-$B$68</f>
        <v>-138.01</v>
      </c>
      <c r="P68" s="51"/>
      <c r="Q68" s="28">
        <f>P$68-$B$68</f>
        <v>-138.01</v>
      </c>
      <c r="S68" s="51"/>
      <c r="T68" s="28">
        <f>S$68-$B$68</f>
        <v>-138.01</v>
      </c>
      <c r="V68" s="51"/>
      <c r="W68" s="28">
        <f>V$68-$B$68</f>
        <v>-138.01</v>
      </c>
      <c r="Y68" s="51"/>
      <c r="Z68" s="28">
        <f>Y$68-$B$68</f>
        <v>-138.01</v>
      </c>
      <c r="AB68" s="51"/>
      <c r="AC68" s="28">
        <f>AB$68-$B$68</f>
        <v>-138.01</v>
      </c>
      <c r="AE68" s="51"/>
      <c r="AF68" s="28">
        <f>AE$68-$B$68</f>
        <v>-138.01</v>
      </c>
      <c r="AH68" s="51"/>
      <c r="AI68" s="28">
        <f>AH$68-$B$68</f>
        <v>-138.01</v>
      </c>
      <c r="AK68" s="51"/>
      <c r="AL68" s="28">
        <f>AK$68-$B$68</f>
        <v>-138.01</v>
      </c>
      <c r="AN68" s="51"/>
      <c r="AO68" s="28">
        <f>AN$68-$B$68</f>
        <v>-138.01</v>
      </c>
      <c r="AQ68" s="51"/>
      <c r="AR68" s="28">
        <f>AQ$68-$B$68</f>
        <v>-138.01</v>
      </c>
      <c r="AT68" s="51"/>
      <c r="AU68" s="28">
        <f>AT$68-$B$68</f>
        <v>-138.01</v>
      </c>
      <c r="AW68" s="51"/>
      <c r="AX68" s="28">
        <f>AW$68-$B$68</f>
        <v>-138.01</v>
      </c>
      <c r="AZ68" s="51"/>
      <c r="BA68" s="28">
        <f>AZ$68-$B$68</f>
        <v>-138.01</v>
      </c>
      <c r="BC68" s="51"/>
      <c r="BD68" s="28">
        <f>BC$68-$B$68</f>
        <v>-138.01</v>
      </c>
      <c r="BF68" s="51"/>
      <c r="BG68" s="28">
        <f>BF$68-$B$68</f>
        <v>-138.01</v>
      </c>
      <c r="BI68" s="51"/>
      <c r="BJ68" s="28">
        <f>BI$68-$B$68</f>
        <v>-138.01</v>
      </c>
    </row>
    <row r="69" spans="1:62" ht="28.8" customHeight="1" x14ac:dyDescent="0.3">
      <c r="A69" s="10" t="s">
        <v>67</v>
      </c>
      <c r="B69" s="28">
        <v>138.01</v>
      </c>
      <c r="D69" s="51"/>
      <c r="E69" s="28">
        <f>D$69-$B$69</f>
        <v>-138.01</v>
      </c>
      <c r="G69" s="51"/>
      <c r="H69" s="28">
        <f>G$69-$B$69</f>
        <v>-138.01</v>
      </c>
      <c r="J69" s="51"/>
      <c r="K69" s="28">
        <f>J$69-$B$69</f>
        <v>-138.01</v>
      </c>
      <c r="M69" s="51"/>
      <c r="N69" s="28">
        <f>M$69-$B$69</f>
        <v>-138.01</v>
      </c>
      <c r="P69" s="51"/>
      <c r="Q69" s="28">
        <f>P$69-$B$69</f>
        <v>-138.01</v>
      </c>
      <c r="S69" s="51"/>
      <c r="T69" s="28">
        <f>S$69-$B$69</f>
        <v>-138.01</v>
      </c>
      <c r="V69" s="51"/>
      <c r="W69" s="28">
        <f>V$69-$B$69</f>
        <v>-138.01</v>
      </c>
      <c r="Y69" s="51"/>
      <c r="Z69" s="28">
        <f>Y$69-$B$69</f>
        <v>-138.01</v>
      </c>
      <c r="AB69" s="51"/>
      <c r="AC69" s="28">
        <f>AB$69-$B$69</f>
        <v>-138.01</v>
      </c>
      <c r="AE69" s="51"/>
      <c r="AF69" s="28">
        <f>AE$69-$B$69</f>
        <v>-138.01</v>
      </c>
      <c r="AH69" s="51"/>
      <c r="AI69" s="28">
        <f>AH$69-$B$69</f>
        <v>-138.01</v>
      </c>
      <c r="AK69" s="51"/>
      <c r="AL69" s="28">
        <f>AK$69-$B$69</f>
        <v>-138.01</v>
      </c>
      <c r="AN69" s="51"/>
      <c r="AO69" s="28">
        <f>AN$69-$B$69</f>
        <v>-138.01</v>
      </c>
      <c r="AQ69" s="51"/>
      <c r="AR69" s="28">
        <f>AQ$69-$B$69</f>
        <v>-138.01</v>
      </c>
      <c r="AT69" s="51"/>
      <c r="AU69" s="28">
        <f>AT$69-$B$69</f>
        <v>-138.01</v>
      </c>
      <c r="AW69" s="51"/>
      <c r="AX69" s="28">
        <f>AW$69-$B$69</f>
        <v>-138.01</v>
      </c>
      <c r="AZ69" s="51"/>
      <c r="BA69" s="28">
        <f>AZ$69-$B$69</f>
        <v>-138.01</v>
      </c>
      <c r="BC69" s="51"/>
      <c r="BD69" s="28">
        <f>BC$69-$B$69</f>
        <v>-138.01</v>
      </c>
      <c r="BF69" s="51"/>
      <c r="BG69" s="28">
        <f>BF$69-$B$69</f>
        <v>-138.01</v>
      </c>
      <c r="BI69" s="51"/>
      <c r="BJ69" s="28">
        <f>BI$69-$B$69</f>
        <v>-138.01</v>
      </c>
    </row>
    <row r="70" spans="1:62" ht="28.8" customHeight="1" thickBot="1" x14ac:dyDescent="0.35">
      <c r="A70" s="12" t="s">
        <v>68</v>
      </c>
      <c r="B70" s="29">
        <v>138.01</v>
      </c>
      <c r="D70" s="54"/>
      <c r="E70" s="29">
        <f>D$70-$B$70</f>
        <v>-138.01</v>
      </c>
      <c r="G70" s="54"/>
      <c r="H70" s="29">
        <f>G$70-$B$70</f>
        <v>-138.01</v>
      </c>
      <c r="J70" s="54"/>
      <c r="K70" s="29">
        <f>J$70-$B$70</f>
        <v>-138.01</v>
      </c>
      <c r="M70" s="54"/>
      <c r="N70" s="29">
        <f>M$70-$B$70</f>
        <v>-138.01</v>
      </c>
      <c r="P70" s="54"/>
      <c r="Q70" s="29">
        <f>P$70-$B$70</f>
        <v>-138.01</v>
      </c>
      <c r="S70" s="54"/>
      <c r="T70" s="29">
        <f>S$70-$B$70</f>
        <v>-138.01</v>
      </c>
      <c r="V70" s="54"/>
      <c r="W70" s="29">
        <f>V$70-$B$70</f>
        <v>-138.01</v>
      </c>
      <c r="Y70" s="54"/>
      <c r="Z70" s="29">
        <f>Y$70-$B$70</f>
        <v>-138.01</v>
      </c>
      <c r="AB70" s="54"/>
      <c r="AC70" s="29">
        <f>AB$70-$B$70</f>
        <v>-138.01</v>
      </c>
      <c r="AE70" s="54"/>
      <c r="AF70" s="29">
        <f>AE$70-$B$70</f>
        <v>-138.01</v>
      </c>
      <c r="AH70" s="54"/>
      <c r="AI70" s="29">
        <f>AH$70-$B$70</f>
        <v>-138.01</v>
      </c>
      <c r="AK70" s="54"/>
      <c r="AL70" s="29">
        <f>AK$70-$B$70</f>
        <v>-138.01</v>
      </c>
      <c r="AN70" s="54"/>
      <c r="AO70" s="29">
        <f>AN$70-$B$70</f>
        <v>-138.01</v>
      </c>
      <c r="AQ70" s="54"/>
      <c r="AR70" s="29">
        <f>AQ$70-$B$70</f>
        <v>-138.01</v>
      </c>
      <c r="AT70" s="54"/>
      <c r="AU70" s="29">
        <f>AT$70-$B$70</f>
        <v>-138.01</v>
      </c>
      <c r="AW70" s="54"/>
      <c r="AX70" s="29">
        <f>AW$70-$B$70</f>
        <v>-138.01</v>
      </c>
      <c r="AZ70" s="54"/>
      <c r="BA70" s="29">
        <f>AZ$70-$B$70</f>
        <v>-138.01</v>
      </c>
      <c r="BC70" s="54"/>
      <c r="BD70" s="29">
        <f>BC$70-$B$70</f>
        <v>-138.01</v>
      </c>
      <c r="BF70" s="54"/>
      <c r="BG70" s="29">
        <f>BF$70-$B$70</f>
        <v>-138.01</v>
      </c>
      <c r="BI70" s="54"/>
      <c r="BJ70" s="29">
        <f>BI$70-$B$70</f>
        <v>-138.01</v>
      </c>
    </row>
    <row r="71" spans="1:62" ht="28.8" customHeight="1" thickBot="1" x14ac:dyDescent="0.35">
      <c r="A71" s="12" t="s">
        <v>76</v>
      </c>
      <c r="B71" s="29">
        <v>138.01</v>
      </c>
      <c r="D71" s="54" t="e">
        <f>AVERAGE(D$67:D$70)</f>
        <v>#DIV/0!</v>
      </c>
      <c r="E71" s="29" t="e">
        <f>D$71-$B$71</f>
        <v>#DIV/0!</v>
      </c>
      <c r="G71" s="54" t="e">
        <f>AVERAGE(G$67:G$70)</f>
        <v>#DIV/0!</v>
      </c>
      <c r="H71" s="29" t="e">
        <f>G$71-$B$71</f>
        <v>#DIV/0!</v>
      </c>
      <c r="J71" s="54" t="e">
        <f>AVERAGE(J$67:J$70)</f>
        <v>#DIV/0!</v>
      </c>
      <c r="K71" s="29" t="e">
        <f>J$71-$B$71</f>
        <v>#DIV/0!</v>
      </c>
      <c r="M71" s="54" t="e">
        <f>AVERAGE(M$67:M$70)</f>
        <v>#DIV/0!</v>
      </c>
      <c r="N71" s="29" t="e">
        <f>M$71-$B$71</f>
        <v>#DIV/0!</v>
      </c>
      <c r="P71" s="54" t="e">
        <f>AVERAGE(P$67:P$70)</f>
        <v>#DIV/0!</v>
      </c>
      <c r="Q71" s="29" t="e">
        <f>P$71-$B$71</f>
        <v>#DIV/0!</v>
      </c>
      <c r="S71" s="54" t="e">
        <f>AVERAGE(S$67:S$70)</f>
        <v>#DIV/0!</v>
      </c>
      <c r="T71" s="29" t="e">
        <f>S$71-$B$71</f>
        <v>#DIV/0!</v>
      </c>
      <c r="V71" s="54" t="e">
        <f>AVERAGE(V$67:V$70)</f>
        <v>#DIV/0!</v>
      </c>
      <c r="W71" s="29" t="e">
        <f>V$71-$B$71</f>
        <v>#DIV/0!</v>
      </c>
      <c r="Y71" s="54" t="e">
        <f>AVERAGE(Y$67:Y$70)</f>
        <v>#DIV/0!</v>
      </c>
      <c r="Z71" s="29" t="e">
        <f>Y$71-$B$71</f>
        <v>#DIV/0!</v>
      </c>
      <c r="AB71" s="54" t="e">
        <f>AVERAGE(AB$67:AB$70)</f>
        <v>#DIV/0!</v>
      </c>
      <c r="AC71" s="29" t="e">
        <f>AB$71-$B$71</f>
        <v>#DIV/0!</v>
      </c>
      <c r="AE71" s="54" t="e">
        <f>AVERAGE(AE$67:AE$70)</f>
        <v>#DIV/0!</v>
      </c>
      <c r="AF71" s="29" t="e">
        <f>AE$71-$B$71</f>
        <v>#DIV/0!</v>
      </c>
      <c r="AH71" s="54" t="e">
        <f>AVERAGE(AH$67:AH$70)</f>
        <v>#DIV/0!</v>
      </c>
      <c r="AI71" s="29" t="e">
        <f>AH$71-$B$71</f>
        <v>#DIV/0!</v>
      </c>
      <c r="AK71" s="54" t="e">
        <f>AVERAGE(AK$67:AK$70)</f>
        <v>#DIV/0!</v>
      </c>
      <c r="AL71" s="29" t="e">
        <f>AK$71-$B$71</f>
        <v>#DIV/0!</v>
      </c>
      <c r="AN71" s="54" t="e">
        <f>AVERAGE(AN$67:AN$70)</f>
        <v>#DIV/0!</v>
      </c>
      <c r="AO71" s="29" t="e">
        <f>AN$71-$B$71</f>
        <v>#DIV/0!</v>
      </c>
      <c r="AQ71" s="54" t="e">
        <f>AVERAGE(AQ$67:AQ$70)</f>
        <v>#DIV/0!</v>
      </c>
      <c r="AR71" s="29" t="e">
        <f>AQ$71-$B$71</f>
        <v>#DIV/0!</v>
      </c>
      <c r="AT71" s="54" t="e">
        <f>AVERAGE(AT$67:AT$70)</f>
        <v>#DIV/0!</v>
      </c>
      <c r="AU71" s="29" t="e">
        <f>AT$71-$B$71</f>
        <v>#DIV/0!</v>
      </c>
      <c r="AW71" s="54" t="e">
        <f>AVERAGE(AW$67:AW$70)</f>
        <v>#DIV/0!</v>
      </c>
      <c r="AX71" s="29" t="e">
        <f>AW$71-$B$71</f>
        <v>#DIV/0!</v>
      </c>
      <c r="AZ71" s="54" t="e">
        <f>AVERAGE(AZ$67:AZ$70)</f>
        <v>#DIV/0!</v>
      </c>
      <c r="BA71" s="29" t="e">
        <f>AZ$71-$B$71</f>
        <v>#DIV/0!</v>
      </c>
      <c r="BC71" s="54" t="e">
        <f>AVERAGE(BC$67:BC$70)</f>
        <v>#DIV/0!</v>
      </c>
      <c r="BD71" s="29" t="e">
        <f>BC$71-$B$71</f>
        <v>#DIV/0!</v>
      </c>
      <c r="BF71" s="54" t="e">
        <f>AVERAGE(BF$67:BF$70)</f>
        <v>#DIV/0!</v>
      </c>
      <c r="BG71" s="29" t="e">
        <f>BF$71-$B$71</f>
        <v>#DIV/0!</v>
      </c>
      <c r="BI71" s="54" t="e">
        <f>AVERAGE(BI$67:BI$70)</f>
        <v>#DIV/0!</v>
      </c>
      <c r="BJ71" s="29" t="e">
        <f>BI$71-$B$71</f>
        <v>#DIV/0!</v>
      </c>
    </row>
    <row r="72" spans="1:62" ht="28.8" customHeight="1" x14ac:dyDescent="0.3">
      <c r="A72" s="8" t="s">
        <v>50</v>
      </c>
      <c r="B72" s="27">
        <v>124.13</v>
      </c>
      <c r="D72" s="50"/>
      <c r="E72" s="27">
        <f>D$72-$B$72</f>
        <v>-124.13</v>
      </c>
      <c r="G72" s="50"/>
      <c r="H72" s="27">
        <f>G$72-$B$72</f>
        <v>-124.13</v>
      </c>
      <c r="J72" s="50"/>
      <c r="K72" s="27">
        <f>J$72-$B$72</f>
        <v>-124.13</v>
      </c>
      <c r="M72" s="50"/>
      <c r="N72" s="27">
        <f>M$72-$B$72</f>
        <v>-124.13</v>
      </c>
      <c r="P72" s="50"/>
      <c r="Q72" s="27">
        <f>P$72-$B$72</f>
        <v>-124.13</v>
      </c>
      <c r="S72" s="50"/>
      <c r="T72" s="27">
        <f>S$72-$B$72</f>
        <v>-124.13</v>
      </c>
      <c r="V72" s="50"/>
      <c r="W72" s="27">
        <f>V$72-$B$72</f>
        <v>-124.13</v>
      </c>
      <c r="Y72" s="50"/>
      <c r="Z72" s="27">
        <f>Y$72-$B$72</f>
        <v>-124.13</v>
      </c>
      <c r="AB72" s="50"/>
      <c r="AC72" s="27">
        <f>AB$72-$B$72</f>
        <v>-124.13</v>
      </c>
      <c r="AE72" s="50"/>
      <c r="AF72" s="27">
        <f>AE$72-$B$72</f>
        <v>-124.13</v>
      </c>
      <c r="AH72" s="50"/>
      <c r="AI72" s="27">
        <f>AH$72-$B$72</f>
        <v>-124.13</v>
      </c>
      <c r="AK72" s="50"/>
      <c r="AL72" s="27">
        <f>AK$72-$B$72</f>
        <v>-124.13</v>
      </c>
      <c r="AN72" s="50"/>
      <c r="AO72" s="27">
        <f>AN$72-$B$72</f>
        <v>-124.13</v>
      </c>
      <c r="AQ72" s="50"/>
      <c r="AR72" s="27">
        <f>AQ$72-$B$72</f>
        <v>-124.13</v>
      </c>
      <c r="AT72" s="50"/>
      <c r="AU72" s="27">
        <f>AT$72-$B$72</f>
        <v>-124.13</v>
      </c>
      <c r="AW72" s="50"/>
      <c r="AX72" s="27">
        <f>AW$72-$B$72</f>
        <v>-124.13</v>
      </c>
      <c r="AZ72" s="50"/>
      <c r="BA72" s="27">
        <f>AZ$72-$B$72</f>
        <v>-124.13</v>
      </c>
      <c r="BC72" s="50"/>
      <c r="BD72" s="27">
        <f>BC$72-$B$72</f>
        <v>-124.13</v>
      </c>
      <c r="BF72" s="50"/>
      <c r="BG72" s="27">
        <f>BF$72-$B$72</f>
        <v>-124.13</v>
      </c>
      <c r="BI72" s="50"/>
      <c r="BJ72" s="27">
        <f>BI$72-$B$72</f>
        <v>-124.13</v>
      </c>
    </row>
    <row r="73" spans="1:62" ht="28.8" customHeight="1" x14ac:dyDescent="0.3">
      <c r="A73" s="10" t="s">
        <v>51</v>
      </c>
      <c r="B73" s="28">
        <v>124.13</v>
      </c>
      <c r="D73" s="51"/>
      <c r="E73" s="28">
        <f>D$73-$B$73</f>
        <v>-124.13</v>
      </c>
      <c r="G73" s="51"/>
      <c r="H73" s="28">
        <f>G$73-$B$73</f>
        <v>-124.13</v>
      </c>
      <c r="J73" s="51"/>
      <c r="K73" s="28">
        <f>J$73-$B$73</f>
        <v>-124.13</v>
      </c>
      <c r="M73" s="51"/>
      <c r="N73" s="28">
        <f>M$73-$B$73</f>
        <v>-124.13</v>
      </c>
      <c r="P73" s="51"/>
      <c r="Q73" s="28">
        <f>P$73-$B$73</f>
        <v>-124.13</v>
      </c>
      <c r="S73" s="51"/>
      <c r="T73" s="28">
        <f>S$73-$B$73</f>
        <v>-124.13</v>
      </c>
      <c r="V73" s="51"/>
      <c r="W73" s="28">
        <f>V$73-$B$73</f>
        <v>-124.13</v>
      </c>
      <c r="Y73" s="51"/>
      <c r="Z73" s="28">
        <f>Y$73-$B$73</f>
        <v>-124.13</v>
      </c>
      <c r="AB73" s="51"/>
      <c r="AC73" s="28">
        <f>AB$73-$B$73</f>
        <v>-124.13</v>
      </c>
      <c r="AE73" s="51"/>
      <c r="AF73" s="28">
        <f>AE$73-$B$73</f>
        <v>-124.13</v>
      </c>
      <c r="AH73" s="51"/>
      <c r="AI73" s="28">
        <f>AH$73-$B$73</f>
        <v>-124.13</v>
      </c>
      <c r="AK73" s="51"/>
      <c r="AL73" s="28">
        <f>AK$73-$B$73</f>
        <v>-124.13</v>
      </c>
      <c r="AN73" s="51"/>
      <c r="AO73" s="28">
        <f>AN$73-$B$73</f>
        <v>-124.13</v>
      </c>
      <c r="AQ73" s="51"/>
      <c r="AR73" s="28">
        <f>AQ$73-$B$73</f>
        <v>-124.13</v>
      </c>
      <c r="AT73" s="51"/>
      <c r="AU73" s="28">
        <f>AT$73-$B$73</f>
        <v>-124.13</v>
      </c>
      <c r="AW73" s="51"/>
      <c r="AX73" s="28">
        <f>AW$73-$B$73</f>
        <v>-124.13</v>
      </c>
      <c r="AZ73" s="51"/>
      <c r="BA73" s="28">
        <f>AZ$73-$B$73</f>
        <v>-124.13</v>
      </c>
      <c r="BC73" s="51"/>
      <c r="BD73" s="28">
        <f>BC$73-$B$73</f>
        <v>-124.13</v>
      </c>
      <c r="BF73" s="51"/>
      <c r="BG73" s="28">
        <f>BF$73-$B$73</f>
        <v>-124.13</v>
      </c>
      <c r="BI73" s="51"/>
      <c r="BJ73" s="28">
        <f>BI$73-$B$73</f>
        <v>-124.13</v>
      </c>
    </row>
    <row r="74" spans="1:62" ht="28.8" customHeight="1" x14ac:dyDescent="0.3">
      <c r="A74" s="10" t="s">
        <v>52</v>
      </c>
      <c r="B74" s="28">
        <v>124.13</v>
      </c>
      <c r="D74" s="51"/>
      <c r="E74" s="28">
        <f>D$74-$B$74</f>
        <v>-124.13</v>
      </c>
      <c r="G74" s="51"/>
      <c r="H74" s="28">
        <f>G$74-$B$74</f>
        <v>-124.13</v>
      </c>
      <c r="J74" s="51"/>
      <c r="K74" s="28">
        <f>J$74-$B$74</f>
        <v>-124.13</v>
      </c>
      <c r="M74" s="51"/>
      <c r="N74" s="28">
        <f>M$74-$B$74</f>
        <v>-124.13</v>
      </c>
      <c r="P74" s="51"/>
      <c r="Q74" s="28">
        <f>P$74-$B$74</f>
        <v>-124.13</v>
      </c>
      <c r="S74" s="51"/>
      <c r="T74" s="28">
        <f>S$74-$B$74</f>
        <v>-124.13</v>
      </c>
      <c r="V74" s="51"/>
      <c r="W74" s="28">
        <f>V$74-$B$74</f>
        <v>-124.13</v>
      </c>
      <c r="Y74" s="51"/>
      <c r="Z74" s="28">
        <f>Y$74-$B$74</f>
        <v>-124.13</v>
      </c>
      <c r="AB74" s="51"/>
      <c r="AC74" s="28">
        <f>AB$74-$B$74</f>
        <v>-124.13</v>
      </c>
      <c r="AE74" s="51"/>
      <c r="AF74" s="28">
        <f>AE$74-$B$74</f>
        <v>-124.13</v>
      </c>
      <c r="AH74" s="51"/>
      <c r="AI74" s="28">
        <f>AH$74-$B$74</f>
        <v>-124.13</v>
      </c>
      <c r="AK74" s="51"/>
      <c r="AL74" s="28">
        <f>AK$74-$B$74</f>
        <v>-124.13</v>
      </c>
      <c r="AN74" s="51"/>
      <c r="AO74" s="28">
        <f>AN$74-$B$74</f>
        <v>-124.13</v>
      </c>
      <c r="AQ74" s="51"/>
      <c r="AR74" s="28">
        <f>AQ$74-$B$74</f>
        <v>-124.13</v>
      </c>
      <c r="AT74" s="51"/>
      <c r="AU74" s="28">
        <f>AT$74-$B$74</f>
        <v>-124.13</v>
      </c>
      <c r="AW74" s="51"/>
      <c r="AX74" s="28">
        <f>AW$74-$B$74</f>
        <v>-124.13</v>
      </c>
      <c r="AZ74" s="51"/>
      <c r="BA74" s="28">
        <f>AZ$74-$B$74</f>
        <v>-124.13</v>
      </c>
      <c r="BC74" s="51"/>
      <c r="BD74" s="28">
        <f>BC$74-$B$74</f>
        <v>-124.13</v>
      </c>
      <c r="BF74" s="51"/>
      <c r="BG74" s="28">
        <f>BF$74-$B$74</f>
        <v>-124.13</v>
      </c>
      <c r="BI74" s="51"/>
      <c r="BJ74" s="28">
        <f>BI$74-$B$74</f>
        <v>-124.13</v>
      </c>
    </row>
    <row r="75" spans="1:62" ht="28.8" customHeight="1" thickBot="1" x14ac:dyDescent="0.35">
      <c r="A75" s="12" t="s">
        <v>53</v>
      </c>
      <c r="B75" s="29">
        <v>124.13</v>
      </c>
      <c r="D75" s="54"/>
      <c r="E75" s="29">
        <f>D$75-$B$75</f>
        <v>-124.13</v>
      </c>
      <c r="G75" s="54"/>
      <c r="H75" s="29">
        <f>G$75-$B$75</f>
        <v>-124.13</v>
      </c>
      <c r="J75" s="54"/>
      <c r="K75" s="29">
        <f>J$75-$B$75</f>
        <v>-124.13</v>
      </c>
      <c r="M75" s="54"/>
      <c r="N75" s="29">
        <f>M$75-$B$75</f>
        <v>-124.13</v>
      </c>
      <c r="P75" s="54"/>
      <c r="Q75" s="29">
        <f>P$75-$B$75</f>
        <v>-124.13</v>
      </c>
      <c r="S75" s="54"/>
      <c r="T75" s="29">
        <f>S$75-$B$75</f>
        <v>-124.13</v>
      </c>
      <c r="V75" s="54"/>
      <c r="W75" s="29">
        <f>V$75-$B$75</f>
        <v>-124.13</v>
      </c>
      <c r="Y75" s="54"/>
      <c r="Z75" s="29">
        <f>Y$75-$B$75</f>
        <v>-124.13</v>
      </c>
      <c r="AB75" s="54"/>
      <c r="AC75" s="29">
        <f>AB$75-$B$75</f>
        <v>-124.13</v>
      </c>
      <c r="AE75" s="54"/>
      <c r="AF75" s="29">
        <f>AE$75-$B$75</f>
        <v>-124.13</v>
      </c>
      <c r="AH75" s="54"/>
      <c r="AI75" s="29">
        <f>AH$75-$B$75</f>
        <v>-124.13</v>
      </c>
      <c r="AK75" s="54"/>
      <c r="AL75" s="29">
        <f>AK$75-$B$75</f>
        <v>-124.13</v>
      </c>
      <c r="AN75" s="54"/>
      <c r="AO75" s="29">
        <f>AN$75-$B$75</f>
        <v>-124.13</v>
      </c>
      <c r="AQ75" s="54"/>
      <c r="AR75" s="29">
        <f>AQ$75-$B$75</f>
        <v>-124.13</v>
      </c>
      <c r="AT75" s="54"/>
      <c r="AU75" s="29">
        <f>AT$75-$B$75</f>
        <v>-124.13</v>
      </c>
      <c r="AW75" s="54"/>
      <c r="AX75" s="29">
        <f>AW$75-$B$75</f>
        <v>-124.13</v>
      </c>
      <c r="AZ75" s="54"/>
      <c r="BA75" s="29">
        <f>AZ$75-$B$75</f>
        <v>-124.13</v>
      </c>
      <c r="BC75" s="54"/>
      <c r="BD75" s="29">
        <f>BC$75-$B$75</f>
        <v>-124.13</v>
      </c>
      <c r="BF75" s="54"/>
      <c r="BG75" s="29">
        <f>BF$75-$B$75</f>
        <v>-124.13</v>
      </c>
      <c r="BI75" s="54"/>
      <c r="BJ75" s="29">
        <f>BI$75-$B$75</f>
        <v>-124.13</v>
      </c>
    </row>
    <row r="76" spans="1:62" ht="28.8" customHeight="1" thickBot="1" x14ac:dyDescent="0.35">
      <c r="A76" s="12" t="s">
        <v>53</v>
      </c>
      <c r="B76" s="29">
        <v>124.13</v>
      </c>
      <c r="D76" s="54"/>
      <c r="E76" s="29">
        <f>D$76-$B$76</f>
        <v>-124.13</v>
      </c>
      <c r="G76" s="54"/>
      <c r="H76" s="29">
        <f>G$76-$B$76</f>
        <v>-124.13</v>
      </c>
      <c r="J76" s="54"/>
      <c r="K76" s="29">
        <f>J$76-$B$76</f>
        <v>-124.13</v>
      </c>
      <c r="M76" s="54"/>
      <c r="N76" s="29">
        <f>M$76-$B$76</f>
        <v>-124.13</v>
      </c>
      <c r="P76" s="54"/>
      <c r="Q76" s="29">
        <f>P$76-$B$76</f>
        <v>-124.13</v>
      </c>
      <c r="S76" s="54"/>
      <c r="T76" s="29">
        <f>S$76-$B$76</f>
        <v>-124.13</v>
      </c>
      <c r="V76" s="54"/>
      <c r="W76" s="29">
        <f>V$76-$B$76</f>
        <v>-124.13</v>
      </c>
      <c r="Y76" s="54"/>
      <c r="Z76" s="29">
        <f>Y$76-$B$76</f>
        <v>-124.13</v>
      </c>
      <c r="AB76" s="54"/>
      <c r="AC76" s="29">
        <f>AB$76-$B$76</f>
        <v>-124.13</v>
      </c>
      <c r="AE76" s="54"/>
      <c r="AF76" s="29">
        <f>AE$76-$B$76</f>
        <v>-124.13</v>
      </c>
      <c r="AH76" s="54"/>
      <c r="AI76" s="29">
        <f>AH$76-$B$76</f>
        <v>-124.13</v>
      </c>
      <c r="AK76" s="54"/>
      <c r="AL76" s="29">
        <f>AK$76-$B$76</f>
        <v>-124.13</v>
      </c>
      <c r="AN76" s="54"/>
      <c r="AO76" s="29">
        <f>AN$76-$B$76</f>
        <v>-124.13</v>
      </c>
      <c r="AQ76" s="54"/>
      <c r="AR76" s="29">
        <f>AQ$76-$B$76</f>
        <v>-124.13</v>
      </c>
      <c r="AT76" s="54"/>
      <c r="AU76" s="29">
        <f>AT$76-$B$76</f>
        <v>-124.13</v>
      </c>
      <c r="AW76" s="54"/>
      <c r="AX76" s="29">
        <f>AW$76-$B$76</f>
        <v>-124.13</v>
      </c>
      <c r="AZ76" s="54"/>
      <c r="BA76" s="29">
        <f>AZ$76-$B$76</f>
        <v>-124.13</v>
      </c>
      <c r="BC76" s="54"/>
      <c r="BD76" s="29">
        <f>BC$76-$B$76</f>
        <v>-124.13</v>
      </c>
      <c r="BF76" s="54"/>
      <c r="BG76" s="29">
        <f>BF$76-$B$76</f>
        <v>-124.13</v>
      </c>
      <c r="BI76" s="54"/>
      <c r="BJ76" s="29">
        <f>BI$76-$B$76</f>
        <v>-124.13</v>
      </c>
    </row>
    <row r="77" spans="1:62" x14ac:dyDescent="0.3">
      <c r="A77" s="19" t="s">
        <v>62</v>
      </c>
      <c r="B77" s="16">
        <v>0</v>
      </c>
      <c r="D77" s="36"/>
      <c r="E77" s="16">
        <f>D$77-$B$77</f>
        <v>0</v>
      </c>
      <c r="G77" s="36"/>
      <c r="H77" s="16">
        <f>G$77-$B$77</f>
        <v>0</v>
      </c>
      <c r="J77" s="36"/>
      <c r="K77" s="16">
        <f>J$77-$B$77</f>
        <v>0</v>
      </c>
      <c r="M77" s="36"/>
      <c r="N77" s="16">
        <f>M$77-$B$77</f>
        <v>0</v>
      </c>
      <c r="P77" s="36"/>
      <c r="Q77" s="16">
        <f>P$77-$B$77</f>
        <v>0</v>
      </c>
      <c r="S77" s="36"/>
      <c r="T77" s="16">
        <f>S$77-$B$77</f>
        <v>0</v>
      </c>
      <c r="V77" s="36"/>
      <c r="W77" s="16">
        <f>V$77-$B$77</f>
        <v>0</v>
      </c>
      <c r="Y77" s="36"/>
      <c r="Z77" s="16">
        <f>Y$77-$B$77</f>
        <v>0</v>
      </c>
      <c r="AB77" s="36"/>
      <c r="AC77" s="16">
        <f>AB$77-$B$77</f>
        <v>0</v>
      </c>
      <c r="AE77" s="36"/>
      <c r="AF77" s="16">
        <f>AE$77-$B$77</f>
        <v>0</v>
      </c>
      <c r="AH77" s="36"/>
      <c r="AI77" s="16">
        <f>AH$77-$B$77</f>
        <v>0</v>
      </c>
      <c r="AK77" s="36"/>
      <c r="AL77" s="16">
        <f>AK$77-$B$77</f>
        <v>0</v>
      </c>
      <c r="AN77" s="36"/>
      <c r="AO77" s="16">
        <f>AN$77-$B$77</f>
        <v>0</v>
      </c>
      <c r="AQ77" s="36"/>
      <c r="AR77" s="16">
        <f>AQ$77-$B$77</f>
        <v>0</v>
      </c>
      <c r="AT77" s="36"/>
      <c r="AU77" s="16">
        <f>AT$77-$B$77</f>
        <v>0</v>
      </c>
      <c r="AW77" s="36"/>
      <c r="AX77" s="16">
        <f>AW$77-$B$77</f>
        <v>0</v>
      </c>
      <c r="AZ77" s="36"/>
      <c r="BA77" s="16">
        <f>AZ$77-$B$77</f>
        <v>0</v>
      </c>
      <c r="BC77" s="36"/>
      <c r="BD77" s="16">
        <f>BC$77-$B$77</f>
        <v>0</v>
      </c>
      <c r="BF77" s="36"/>
      <c r="BG77" s="16">
        <f>BF$77-$B$77</f>
        <v>0</v>
      </c>
      <c r="BI77" s="36"/>
      <c r="BJ77" s="16">
        <f>BI$77-$B$77</f>
        <v>0</v>
      </c>
    </row>
    <row r="78" spans="1:62" ht="15" thickBot="1" x14ac:dyDescent="0.35">
      <c r="A78" s="21" t="s">
        <v>63</v>
      </c>
      <c r="B78" s="18">
        <v>0</v>
      </c>
      <c r="D78" s="38"/>
      <c r="E78" s="18">
        <f>D$78-$B$78</f>
        <v>0</v>
      </c>
      <c r="G78" s="38"/>
      <c r="H78" s="18">
        <f>G$78-$B$78</f>
        <v>0</v>
      </c>
      <c r="J78" s="38"/>
      <c r="K78" s="18">
        <f>J$78-$B$78</f>
        <v>0</v>
      </c>
      <c r="M78" s="38"/>
      <c r="N78" s="18">
        <f>M$78-$B$78</f>
        <v>0</v>
      </c>
      <c r="P78" s="38"/>
      <c r="Q78" s="18">
        <f>P$78-$B$78</f>
        <v>0</v>
      </c>
      <c r="S78" s="38"/>
      <c r="T78" s="18">
        <f>S$78-$B$78</f>
        <v>0</v>
      </c>
      <c r="V78" s="38"/>
      <c r="W78" s="18">
        <f>V$78-$B$78</f>
        <v>0</v>
      </c>
      <c r="Y78" s="38"/>
      <c r="Z78" s="18">
        <f>Y$78-$B$78</f>
        <v>0</v>
      </c>
      <c r="AB78" s="38"/>
      <c r="AC78" s="18">
        <f>AB$78-$B$78</f>
        <v>0</v>
      </c>
      <c r="AE78" s="38"/>
      <c r="AF78" s="18">
        <f>AE$78-$B$78</f>
        <v>0</v>
      </c>
      <c r="AH78" s="38"/>
      <c r="AI78" s="18">
        <f>AH$78-$B$78</f>
        <v>0</v>
      </c>
      <c r="AK78" s="38"/>
      <c r="AL78" s="18">
        <f>AK$78-$B$78</f>
        <v>0</v>
      </c>
      <c r="AN78" s="38"/>
      <c r="AO78" s="18">
        <f>AN$78-$B$78</f>
        <v>0</v>
      </c>
      <c r="AQ78" s="38"/>
      <c r="AR78" s="18">
        <f>AQ$78-$B$78</f>
        <v>0</v>
      </c>
      <c r="AT78" s="38"/>
      <c r="AU78" s="18">
        <f>AT$78-$B$78</f>
        <v>0</v>
      </c>
      <c r="AW78" s="38"/>
      <c r="AX78" s="18">
        <f>AW$78-$B$78</f>
        <v>0</v>
      </c>
      <c r="AZ78" s="38"/>
      <c r="BA78" s="18">
        <f>AZ$78-$B$78</f>
        <v>0</v>
      </c>
      <c r="BC78" s="38"/>
      <c r="BD78" s="18">
        <f>BC$78-$B$78</f>
        <v>0</v>
      </c>
      <c r="BF78" s="38"/>
      <c r="BG78" s="18">
        <f>BF$78-$B$78</f>
        <v>0</v>
      </c>
      <c r="BI78" s="38"/>
      <c r="BJ78" s="18">
        <f>BI$78-$B$78</f>
        <v>0</v>
      </c>
    </row>
  </sheetData>
  <mergeCells count="242">
    <mergeCell ref="A26:B26"/>
    <mergeCell ref="D25:E25"/>
    <mergeCell ref="D26:E26"/>
    <mergeCell ref="D27:E27"/>
    <mergeCell ref="D28:E28"/>
    <mergeCell ref="A36:B36"/>
    <mergeCell ref="J25:K25"/>
    <mergeCell ref="J26:K26"/>
    <mergeCell ref="J27:K27"/>
    <mergeCell ref="J28:K28"/>
    <mergeCell ref="J29:K29"/>
    <mergeCell ref="J30:K30"/>
    <mergeCell ref="D35:E35"/>
    <mergeCell ref="D36:E36"/>
    <mergeCell ref="G25:H25"/>
    <mergeCell ref="G26:H26"/>
    <mergeCell ref="G27:H27"/>
    <mergeCell ref="G28:H28"/>
    <mergeCell ref="G29:H29"/>
    <mergeCell ref="G30:H30"/>
    <mergeCell ref="G31:H31"/>
    <mergeCell ref="G32:H32"/>
    <mergeCell ref="D29:E29"/>
    <mergeCell ref="D30:E30"/>
    <mergeCell ref="D31:E31"/>
    <mergeCell ref="D32:E32"/>
    <mergeCell ref="D33:E33"/>
    <mergeCell ref="D34:E34"/>
    <mergeCell ref="J31:K31"/>
    <mergeCell ref="J32:K32"/>
    <mergeCell ref="J33:K33"/>
    <mergeCell ref="J34:K34"/>
    <mergeCell ref="J35:K35"/>
    <mergeCell ref="J36:K36"/>
    <mergeCell ref="G33:H33"/>
    <mergeCell ref="G34:H34"/>
    <mergeCell ref="G35:H35"/>
    <mergeCell ref="G36:H36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P31:Q31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V31:W31"/>
    <mergeCell ref="V32:W32"/>
    <mergeCell ref="V33:W33"/>
    <mergeCell ref="V34:W34"/>
    <mergeCell ref="V35:W35"/>
    <mergeCell ref="V36:W36"/>
    <mergeCell ref="V25:W25"/>
    <mergeCell ref="V26:W26"/>
    <mergeCell ref="V27:W27"/>
    <mergeCell ref="V28:W28"/>
    <mergeCell ref="V29:W29"/>
    <mergeCell ref="V30:W30"/>
    <mergeCell ref="Y31:Z31"/>
    <mergeCell ref="Y32:Z32"/>
    <mergeCell ref="Y33:Z33"/>
    <mergeCell ref="Y34:Z34"/>
    <mergeCell ref="Y35:Z35"/>
    <mergeCell ref="Y36:Z36"/>
    <mergeCell ref="Y25:Z25"/>
    <mergeCell ref="Y26:Z26"/>
    <mergeCell ref="Y27:Z27"/>
    <mergeCell ref="Y28:Z28"/>
    <mergeCell ref="Y29:Z29"/>
    <mergeCell ref="Y30:Z30"/>
    <mergeCell ref="AB31:AC31"/>
    <mergeCell ref="AB32:AC32"/>
    <mergeCell ref="AB33:AC33"/>
    <mergeCell ref="AB34:AC34"/>
    <mergeCell ref="AB35:AC35"/>
    <mergeCell ref="AB36:AC36"/>
    <mergeCell ref="AB25:AC25"/>
    <mergeCell ref="AB26:AC26"/>
    <mergeCell ref="AB27:AC27"/>
    <mergeCell ref="AB28:AC28"/>
    <mergeCell ref="AB29:AC29"/>
    <mergeCell ref="AB30:AC30"/>
    <mergeCell ref="AE28:AF28"/>
    <mergeCell ref="AH28:AI28"/>
    <mergeCell ref="AE29:AF29"/>
    <mergeCell ref="AH29:AI29"/>
    <mergeCell ref="AE30:AF30"/>
    <mergeCell ref="AH30:AI30"/>
    <mergeCell ref="AE25:AF25"/>
    <mergeCell ref="AH25:AI25"/>
    <mergeCell ref="AE26:AF26"/>
    <mergeCell ref="AH26:AI26"/>
    <mergeCell ref="AE27:AF27"/>
    <mergeCell ref="AH27:AI27"/>
    <mergeCell ref="AE34:AF34"/>
    <mergeCell ref="AH34:AI34"/>
    <mergeCell ref="AE35:AF35"/>
    <mergeCell ref="AH35:AI35"/>
    <mergeCell ref="AE36:AF36"/>
    <mergeCell ref="AH36:AI36"/>
    <mergeCell ref="AE31:AF31"/>
    <mergeCell ref="AH31:AI31"/>
    <mergeCell ref="AE32:AF32"/>
    <mergeCell ref="AH32:AI32"/>
    <mergeCell ref="AE33:AF33"/>
    <mergeCell ref="AH33:AI33"/>
    <mergeCell ref="AK27:AL27"/>
    <mergeCell ref="AN27:AO27"/>
    <mergeCell ref="AQ27:AR27"/>
    <mergeCell ref="AK28:AL28"/>
    <mergeCell ref="AN28:AO28"/>
    <mergeCell ref="AQ28:AR28"/>
    <mergeCell ref="AK25:AL25"/>
    <mergeCell ref="AN25:AO25"/>
    <mergeCell ref="AQ25:AR25"/>
    <mergeCell ref="AK26:AL26"/>
    <mergeCell ref="AN26:AO26"/>
    <mergeCell ref="AQ26:AR26"/>
    <mergeCell ref="AK31:AL31"/>
    <mergeCell ref="AN31:AO31"/>
    <mergeCell ref="AQ31:AR31"/>
    <mergeCell ref="AK32:AL32"/>
    <mergeCell ref="AN32:AO32"/>
    <mergeCell ref="AQ32:AR32"/>
    <mergeCell ref="AK29:AL29"/>
    <mergeCell ref="AN29:AO29"/>
    <mergeCell ref="AQ29:AR29"/>
    <mergeCell ref="AK30:AL30"/>
    <mergeCell ref="AN30:AO30"/>
    <mergeCell ref="AQ30:AR30"/>
    <mergeCell ref="AK35:AL35"/>
    <mergeCell ref="AN35:AO35"/>
    <mergeCell ref="AQ35:AR35"/>
    <mergeCell ref="AK36:AL36"/>
    <mergeCell ref="AN36:AO36"/>
    <mergeCell ref="AQ36:AR36"/>
    <mergeCell ref="AK33:AL33"/>
    <mergeCell ref="AN33:AO33"/>
    <mergeCell ref="AQ33:AR33"/>
    <mergeCell ref="AK34:AL34"/>
    <mergeCell ref="AN34:AO34"/>
    <mergeCell ref="AQ34:AR34"/>
    <mergeCell ref="AT27:AU27"/>
    <mergeCell ref="AW27:AX27"/>
    <mergeCell ref="AZ27:BA27"/>
    <mergeCell ref="AT28:AU28"/>
    <mergeCell ref="AW28:AX28"/>
    <mergeCell ref="AZ28:BA28"/>
    <mergeCell ref="AT25:AU25"/>
    <mergeCell ref="AW25:AX25"/>
    <mergeCell ref="AZ25:BA25"/>
    <mergeCell ref="AT26:AU26"/>
    <mergeCell ref="AW26:AX26"/>
    <mergeCell ref="AZ26:BA26"/>
    <mergeCell ref="AT31:AU31"/>
    <mergeCell ref="AW31:AX31"/>
    <mergeCell ref="AZ31:BA31"/>
    <mergeCell ref="AT32:AU32"/>
    <mergeCell ref="AW32:AX32"/>
    <mergeCell ref="AZ32:BA32"/>
    <mergeCell ref="AT29:AU29"/>
    <mergeCell ref="AW29:AX29"/>
    <mergeCell ref="AZ29:BA29"/>
    <mergeCell ref="AT30:AU30"/>
    <mergeCell ref="AW30:AX30"/>
    <mergeCell ref="AZ30:BA30"/>
    <mergeCell ref="AT35:AU35"/>
    <mergeCell ref="AW35:AX35"/>
    <mergeCell ref="AZ35:BA35"/>
    <mergeCell ref="AT36:AU36"/>
    <mergeCell ref="AW36:AX36"/>
    <mergeCell ref="AZ36:BA36"/>
    <mergeCell ref="AT33:AU33"/>
    <mergeCell ref="AW33:AX33"/>
    <mergeCell ref="AZ33:BA33"/>
    <mergeCell ref="AT34:AU34"/>
    <mergeCell ref="AW34:AX34"/>
    <mergeCell ref="AZ34:BA34"/>
    <mergeCell ref="BC27:BD27"/>
    <mergeCell ref="BF27:BG27"/>
    <mergeCell ref="BI27:BJ27"/>
    <mergeCell ref="BC28:BD28"/>
    <mergeCell ref="BF28:BG28"/>
    <mergeCell ref="BI28:BJ28"/>
    <mergeCell ref="BC25:BD25"/>
    <mergeCell ref="BF25:BG25"/>
    <mergeCell ref="BI25:BJ25"/>
    <mergeCell ref="BC26:BD26"/>
    <mergeCell ref="BF26:BG26"/>
    <mergeCell ref="BI26:BJ26"/>
    <mergeCell ref="BC31:BD31"/>
    <mergeCell ref="BF31:BG31"/>
    <mergeCell ref="BI31:BJ31"/>
    <mergeCell ref="BC32:BD32"/>
    <mergeCell ref="BF32:BG32"/>
    <mergeCell ref="BI32:BJ32"/>
    <mergeCell ref="BC29:BD29"/>
    <mergeCell ref="BF29:BG29"/>
    <mergeCell ref="BI29:BJ29"/>
    <mergeCell ref="BC30:BD30"/>
    <mergeCell ref="BF30:BG30"/>
    <mergeCell ref="BI30:BJ30"/>
    <mergeCell ref="BC35:BD35"/>
    <mergeCell ref="BF35:BG35"/>
    <mergeCell ref="BI35:BJ35"/>
    <mergeCell ref="BC36:BD36"/>
    <mergeCell ref="BF36:BG36"/>
    <mergeCell ref="BI36:BJ36"/>
    <mergeCell ref="BC33:BD33"/>
    <mergeCell ref="BF33:BG33"/>
    <mergeCell ref="BI33:BJ33"/>
    <mergeCell ref="BC34:BD34"/>
    <mergeCell ref="BF34:BG34"/>
    <mergeCell ref="BI34:BJ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"/>
  <sheetViews>
    <sheetView topLeftCell="A4" workbookViewId="0">
      <pane xSplit="2676" topLeftCell="U1" activePane="topRight"/>
      <selection activeCell="A16" sqref="A16"/>
      <selection pane="topRight" activeCell="AF21" sqref="AF21"/>
    </sheetView>
  </sheetViews>
  <sheetFormatPr defaultRowHeight="14.4" x14ac:dyDescent="0.3"/>
  <cols>
    <col min="1" max="1" width="21" style="58" bestFit="1" customWidth="1"/>
    <col min="2" max="2" width="1.77734375" customWidth="1"/>
    <col min="3" max="3" width="11.5546875" customWidth="1"/>
    <col min="4" max="4" width="1.77734375" customWidth="1"/>
    <col min="5" max="5" width="17.44140625" bestFit="1" customWidth="1"/>
    <col min="6" max="6" width="1.77734375" customWidth="1"/>
    <col min="7" max="7" width="17.44140625" bestFit="1" customWidth="1"/>
    <col min="8" max="8" width="1.77734375" customWidth="1"/>
    <col min="9" max="9" width="17.44140625" bestFit="1" customWidth="1"/>
    <col min="10" max="10" width="1.77734375" customWidth="1"/>
    <col min="11" max="11" width="17.44140625" bestFit="1" customWidth="1"/>
    <col min="12" max="12" width="5.77734375" customWidth="1"/>
    <col min="13" max="13" width="11.5546875" bestFit="1" customWidth="1"/>
    <col min="14" max="14" width="1.77734375" customWidth="1"/>
    <col min="15" max="15" width="18.44140625" bestFit="1" customWidth="1"/>
    <col min="16" max="16" width="1.77734375" customWidth="1"/>
    <col min="17" max="17" width="18.44140625" bestFit="1" customWidth="1"/>
    <col min="18" max="18" width="1.77734375" customWidth="1"/>
    <col min="19" max="19" width="19.88671875" bestFit="1" customWidth="1"/>
    <col min="20" max="20" width="5.77734375" customWidth="1"/>
    <col min="21" max="21" width="11.5546875" bestFit="1" customWidth="1"/>
    <col min="22" max="22" width="1.77734375" customWidth="1"/>
    <col min="23" max="23" width="17.44140625" bestFit="1" customWidth="1"/>
    <col min="24" max="24" width="1.77734375" customWidth="1"/>
    <col min="25" max="25" width="17.44140625" bestFit="1" customWidth="1"/>
    <col min="26" max="26" width="1.77734375" customWidth="1"/>
    <col min="27" max="27" width="17.44140625" bestFit="1" customWidth="1"/>
    <col min="28" max="28" width="1.77734375" customWidth="1"/>
    <col min="29" max="29" width="17.44140625" bestFit="1" customWidth="1"/>
  </cols>
  <sheetData>
    <row r="1" spans="1:29" x14ac:dyDescent="0.3">
      <c r="G1" s="58" t="s">
        <v>117</v>
      </c>
      <c r="P1" t="s">
        <v>118</v>
      </c>
      <c r="Q1" s="58"/>
      <c r="U1" s="58"/>
      <c r="V1" s="58"/>
      <c r="W1" s="58"/>
      <c r="X1" s="58"/>
      <c r="Y1" s="58" t="s">
        <v>119</v>
      </c>
      <c r="Z1" s="58"/>
      <c r="AA1" s="58"/>
      <c r="AB1" s="58"/>
      <c r="AC1" s="58"/>
    </row>
    <row r="2" spans="1:29" ht="15" thickBot="1" x14ac:dyDescent="0.3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x14ac:dyDescent="0.3">
      <c r="A3" s="62" t="s">
        <v>110</v>
      </c>
      <c r="C3" s="62" t="s">
        <v>4</v>
      </c>
      <c r="D3" s="58"/>
      <c r="E3" s="62" t="s">
        <v>4</v>
      </c>
      <c r="F3" s="58"/>
      <c r="G3" s="62" t="s">
        <v>4</v>
      </c>
      <c r="H3" s="58"/>
      <c r="I3" s="62" t="s">
        <v>4</v>
      </c>
      <c r="J3" s="58"/>
      <c r="K3" s="62" t="s">
        <v>4</v>
      </c>
      <c r="L3" s="58"/>
      <c r="M3" s="62" t="s">
        <v>4</v>
      </c>
      <c r="N3" s="58"/>
      <c r="O3" s="62" t="s">
        <v>4</v>
      </c>
      <c r="P3" s="58"/>
      <c r="Q3" s="62" t="s">
        <v>4</v>
      </c>
      <c r="R3" s="58"/>
      <c r="S3" s="62" t="s">
        <v>4</v>
      </c>
      <c r="T3" s="58"/>
      <c r="U3" s="62" t="s">
        <v>4</v>
      </c>
      <c r="V3" s="58"/>
      <c r="W3" s="62" t="s">
        <v>4</v>
      </c>
      <c r="X3" s="58"/>
      <c r="Y3" s="62" t="s">
        <v>4</v>
      </c>
      <c r="Z3" s="58"/>
      <c r="AA3" s="62" t="s">
        <v>4</v>
      </c>
      <c r="AB3" s="58"/>
      <c r="AC3" s="62" t="s">
        <v>4</v>
      </c>
    </row>
    <row r="4" spans="1:29" x14ac:dyDescent="0.3">
      <c r="A4" s="63" t="s">
        <v>109</v>
      </c>
      <c r="C4" s="63" t="s">
        <v>4</v>
      </c>
      <c r="D4" s="58"/>
      <c r="E4" s="63" t="s">
        <v>4</v>
      </c>
      <c r="F4" s="58"/>
      <c r="G4" s="63" t="s">
        <v>4</v>
      </c>
      <c r="H4" s="58"/>
      <c r="I4" s="63" t="s">
        <v>4</v>
      </c>
      <c r="J4" s="58"/>
      <c r="K4" s="63" t="s">
        <v>4</v>
      </c>
      <c r="L4" s="58"/>
      <c r="M4" s="63" t="s">
        <v>4</v>
      </c>
      <c r="N4" s="58"/>
      <c r="O4" s="63" t="s">
        <v>4</v>
      </c>
      <c r="P4" s="58"/>
      <c r="Q4" s="63" t="s">
        <v>4</v>
      </c>
      <c r="R4" s="58"/>
      <c r="S4" s="63" t="s">
        <v>4</v>
      </c>
      <c r="T4" s="58"/>
      <c r="U4" s="63" t="s">
        <v>4</v>
      </c>
      <c r="V4" s="58"/>
      <c r="W4" s="63" t="s">
        <v>4</v>
      </c>
      <c r="X4" s="58"/>
      <c r="Y4" s="63" t="s">
        <v>4</v>
      </c>
      <c r="Z4" s="58"/>
      <c r="AA4" s="63" t="s">
        <v>4</v>
      </c>
      <c r="AB4" s="58"/>
      <c r="AC4" s="63" t="s">
        <v>4</v>
      </c>
    </row>
    <row r="5" spans="1:29" x14ac:dyDescent="0.3">
      <c r="A5" s="63" t="s">
        <v>108</v>
      </c>
      <c r="C5" s="63" t="s">
        <v>4</v>
      </c>
      <c r="D5" s="58"/>
      <c r="E5" s="63" t="s">
        <v>4</v>
      </c>
      <c r="F5" s="58"/>
      <c r="G5" s="63" t="s">
        <v>4</v>
      </c>
      <c r="H5" s="58"/>
      <c r="I5" s="63" t="s">
        <v>4</v>
      </c>
      <c r="J5" s="58"/>
      <c r="K5" s="63" t="s">
        <v>4</v>
      </c>
      <c r="L5" s="58"/>
      <c r="M5" s="63" t="s">
        <v>4</v>
      </c>
      <c r="N5" s="58"/>
      <c r="O5" s="63" t="s">
        <v>4</v>
      </c>
      <c r="P5" s="58"/>
      <c r="Q5" s="63" t="s">
        <v>4</v>
      </c>
      <c r="R5" s="58"/>
      <c r="S5" s="63" t="s">
        <v>4</v>
      </c>
      <c r="T5" s="58"/>
      <c r="U5" s="63" t="s">
        <v>4</v>
      </c>
      <c r="V5" s="58"/>
      <c r="W5" s="63" t="s">
        <v>4</v>
      </c>
      <c r="X5" s="58"/>
      <c r="Y5" s="63" t="s">
        <v>4</v>
      </c>
      <c r="Z5" s="58"/>
      <c r="AA5" s="63" t="s">
        <v>4</v>
      </c>
      <c r="AB5" s="58"/>
      <c r="AC5" s="63" t="s">
        <v>4</v>
      </c>
    </row>
    <row r="6" spans="1:29" x14ac:dyDescent="0.3">
      <c r="A6" s="63" t="s">
        <v>107</v>
      </c>
      <c r="C6" s="63" t="s">
        <v>4</v>
      </c>
      <c r="D6" s="58"/>
      <c r="E6" s="63" t="s">
        <v>4</v>
      </c>
      <c r="F6" s="58"/>
      <c r="G6" s="63" t="s">
        <v>4</v>
      </c>
      <c r="H6" s="58"/>
      <c r="I6" s="63" t="s">
        <v>4</v>
      </c>
      <c r="J6" s="58"/>
      <c r="K6" s="63" t="s">
        <v>4</v>
      </c>
      <c r="L6" s="58"/>
      <c r="M6" s="63" t="s">
        <v>4</v>
      </c>
      <c r="N6" s="58"/>
      <c r="O6" s="63" t="s">
        <v>4</v>
      </c>
      <c r="P6" s="58"/>
      <c r="Q6" s="63" t="s">
        <v>4</v>
      </c>
      <c r="R6" s="58"/>
      <c r="S6" s="63" t="s">
        <v>4</v>
      </c>
      <c r="T6" s="58"/>
      <c r="U6" s="63" t="s">
        <v>4</v>
      </c>
      <c r="V6" s="58"/>
      <c r="W6" s="63" t="s">
        <v>4</v>
      </c>
      <c r="X6" s="58"/>
      <c r="Y6" s="63" t="s">
        <v>4</v>
      </c>
      <c r="Z6" s="58"/>
      <c r="AA6" s="63" t="s">
        <v>4</v>
      </c>
      <c r="AB6" s="58"/>
      <c r="AC6" s="63" t="s">
        <v>4</v>
      </c>
    </row>
    <row r="7" spans="1:29" x14ac:dyDescent="0.3">
      <c r="A7" s="63" t="s">
        <v>106</v>
      </c>
      <c r="C7" s="63" t="s">
        <v>4</v>
      </c>
      <c r="D7" s="58"/>
      <c r="E7" s="64" t="s">
        <v>99</v>
      </c>
      <c r="F7" s="58"/>
      <c r="G7" s="64" t="s">
        <v>100</v>
      </c>
      <c r="H7" s="58"/>
      <c r="I7" s="64" t="s">
        <v>101</v>
      </c>
      <c r="J7" s="58"/>
      <c r="K7" s="64" t="s">
        <v>102</v>
      </c>
      <c r="L7" s="58"/>
      <c r="M7" s="63" t="s">
        <v>4</v>
      </c>
      <c r="N7" s="58"/>
      <c r="O7" s="64" t="s">
        <v>103</v>
      </c>
      <c r="P7" s="58"/>
      <c r="Q7" s="64" t="s">
        <v>104</v>
      </c>
      <c r="R7" s="58"/>
      <c r="S7" s="64" t="s">
        <v>105</v>
      </c>
      <c r="T7" s="58"/>
      <c r="U7" s="63" t="s">
        <v>4</v>
      </c>
      <c r="V7" s="58"/>
      <c r="W7" s="63" t="s">
        <v>4</v>
      </c>
      <c r="X7" s="58"/>
      <c r="Y7" s="63" t="s">
        <v>4</v>
      </c>
      <c r="Z7" s="58"/>
      <c r="AA7" s="63" t="s">
        <v>4</v>
      </c>
      <c r="AB7" s="58"/>
      <c r="AC7" s="63" t="s">
        <v>4</v>
      </c>
    </row>
    <row r="8" spans="1:29" x14ac:dyDescent="0.3">
      <c r="A8" s="64" t="s">
        <v>26</v>
      </c>
      <c r="C8" s="64" t="s">
        <v>26</v>
      </c>
      <c r="D8" s="58"/>
      <c r="E8" s="64" t="s">
        <v>26</v>
      </c>
      <c r="F8" s="58"/>
      <c r="G8" s="64" t="s">
        <v>26</v>
      </c>
      <c r="H8" s="58"/>
      <c r="I8" s="64" t="s">
        <v>26</v>
      </c>
      <c r="J8" s="58"/>
      <c r="K8" s="64" t="s">
        <v>26</v>
      </c>
      <c r="L8" s="58"/>
      <c r="M8" s="64" t="s">
        <v>26</v>
      </c>
      <c r="N8" s="58"/>
      <c r="O8" s="64" t="s">
        <v>26</v>
      </c>
      <c r="P8" s="58"/>
      <c r="Q8" s="64" t="s">
        <v>26</v>
      </c>
      <c r="R8" s="58"/>
      <c r="S8" s="64" t="s">
        <v>26</v>
      </c>
      <c r="T8" s="58"/>
      <c r="U8" s="64" t="s">
        <v>26</v>
      </c>
      <c r="V8" s="58"/>
      <c r="W8" s="64" t="s">
        <v>26</v>
      </c>
      <c r="X8" s="58"/>
      <c r="Y8" s="64" t="s">
        <v>26</v>
      </c>
      <c r="Z8" s="58"/>
      <c r="AA8" s="64" t="s">
        <v>26</v>
      </c>
      <c r="AB8" s="58"/>
      <c r="AC8" s="64" t="s">
        <v>26</v>
      </c>
    </row>
    <row r="9" spans="1:29" x14ac:dyDescent="0.3">
      <c r="A9" s="63" t="s">
        <v>111</v>
      </c>
      <c r="C9" s="63" t="s">
        <v>4</v>
      </c>
      <c r="D9" s="58"/>
      <c r="E9" s="63" t="s">
        <v>4</v>
      </c>
      <c r="F9" s="58"/>
      <c r="G9" s="63" t="s">
        <v>4</v>
      </c>
      <c r="H9" s="58"/>
      <c r="I9" s="63" t="s">
        <v>4</v>
      </c>
      <c r="J9" s="58"/>
      <c r="K9" s="63" t="s">
        <v>4</v>
      </c>
      <c r="L9" s="58"/>
      <c r="M9" s="63" t="s">
        <v>4</v>
      </c>
      <c r="N9" s="58"/>
      <c r="O9" s="63" t="s">
        <v>4</v>
      </c>
      <c r="P9" s="58"/>
      <c r="Q9" s="63" t="s">
        <v>4</v>
      </c>
      <c r="R9" s="58"/>
      <c r="S9" s="63" t="s">
        <v>4</v>
      </c>
      <c r="T9" s="58"/>
      <c r="U9" s="63" t="s">
        <v>4</v>
      </c>
      <c r="V9" s="58"/>
      <c r="W9" s="64" t="s">
        <v>99</v>
      </c>
      <c r="X9" s="58"/>
      <c r="Y9" s="64" t="s">
        <v>100</v>
      </c>
      <c r="Z9" s="58"/>
      <c r="AA9" s="64" t="s">
        <v>101</v>
      </c>
      <c r="AB9" s="58"/>
      <c r="AC9" s="64" t="s">
        <v>102</v>
      </c>
    </row>
    <row r="10" spans="1:29" x14ac:dyDescent="0.3">
      <c r="A10" s="63" t="s">
        <v>112</v>
      </c>
      <c r="C10" s="63" t="s">
        <v>4</v>
      </c>
      <c r="D10" s="58"/>
      <c r="E10" s="63" t="s">
        <v>4</v>
      </c>
      <c r="F10" s="58"/>
      <c r="G10" s="63" t="s">
        <v>4</v>
      </c>
      <c r="H10" s="58"/>
      <c r="I10" s="63" t="s">
        <v>4</v>
      </c>
      <c r="J10" s="58"/>
      <c r="K10" s="63" t="s">
        <v>4</v>
      </c>
      <c r="L10" s="58"/>
      <c r="M10" s="63" t="s">
        <v>4</v>
      </c>
      <c r="N10" s="58"/>
      <c r="O10" s="63" t="s">
        <v>4</v>
      </c>
      <c r="P10" s="58"/>
      <c r="Q10" s="63" t="s">
        <v>4</v>
      </c>
      <c r="R10" s="58"/>
      <c r="S10" s="63" t="s">
        <v>4</v>
      </c>
      <c r="T10" s="58"/>
      <c r="U10" s="63" t="s">
        <v>4</v>
      </c>
      <c r="V10" s="58"/>
      <c r="W10" s="63" t="s">
        <v>4</v>
      </c>
      <c r="X10" s="58"/>
      <c r="Y10" s="63" t="s">
        <v>4</v>
      </c>
      <c r="Z10" s="58"/>
      <c r="AA10" s="63" t="s">
        <v>4</v>
      </c>
      <c r="AB10" s="58"/>
      <c r="AC10" s="63" t="s">
        <v>4</v>
      </c>
    </row>
    <row r="11" spans="1:29" x14ac:dyDescent="0.3">
      <c r="A11" s="63" t="s">
        <v>113</v>
      </c>
      <c r="C11" s="63" t="s">
        <v>4</v>
      </c>
      <c r="D11" s="58"/>
      <c r="E11" s="63" t="s">
        <v>4</v>
      </c>
      <c r="F11" s="58"/>
      <c r="G11" s="63" t="s">
        <v>4</v>
      </c>
      <c r="H11" s="58"/>
      <c r="I11" s="63" t="s">
        <v>4</v>
      </c>
      <c r="J11" s="58"/>
      <c r="K11" s="63" t="s">
        <v>4</v>
      </c>
      <c r="L11" s="58"/>
      <c r="M11" s="63" t="s">
        <v>4</v>
      </c>
      <c r="N11" s="58"/>
      <c r="O11" s="63" t="s">
        <v>4</v>
      </c>
      <c r="P11" s="58"/>
      <c r="Q11" s="63" t="s">
        <v>4</v>
      </c>
      <c r="R11" s="58"/>
      <c r="S11" s="63" t="s">
        <v>4</v>
      </c>
      <c r="T11" s="58"/>
      <c r="U11" s="63" t="s">
        <v>4</v>
      </c>
      <c r="V11" s="58"/>
      <c r="W11" s="63" t="s">
        <v>4</v>
      </c>
      <c r="X11" s="58"/>
      <c r="Y11" s="63" t="s">
        <v>4</v>
      </c>
      <c r="Z11" s="58"/>
      <c r="AA11" s="63" t="s">
        <v>4</v>
      </c>
      <c r="AB11" s="58"/>
      <c r="AC11" s="63" t="s">
        <v>4</v>
      </c>
    </row>
    <row r="12" spans="1:29" x14ac:dyDescent="0.3">
      <c r="A12" s="63" t="s">
        <v>114</v>
      </c>
      <c r="C12" s="63" t="s">
        <v>4</v>
      </c>
      <c r="D12" s="58"/>
      <c r="E12" s="63" t="s">
        <v>4</v>
      </c>
      <c r="F12" s="58"/>
      <c r="G12" s="63" t="s">
        <v>4</v>
      </c>
      <c r="H12" s="58"/>
      <c r="I12" s="63" t="s">
        <v>4</v>
      </c>
      <c r="J12" s="58"/>
      <c r="K12" s="63" t="s">
        <v>4</v>
      </c>
      <c r="L12" s="58"/>
      <c r="M12" s="63" t="s">
        <v>4</v>
      </c>
      <c r="N12" s="58"/>
      <c r="O12" s="63" t="s">
        <v>4</v>
      </c>
      <c r="P12" s="58"/>
      <c r="Q12" s="63" t="s">
        <v>4</v>
      </c>
      <c r="R12" s="58"/>
      <c r="S12" s="63" t="s">
        <v>4</v>
      </c>
      <c r="T12" s="58"/>
      <c r="U12" s="63" t="s">
        <v>4</v>
      </c>
      <c r="V12" s="58"/>
      <c r="W12" s="63" t="s">
        <v>4</v>
      </c>
      <c r="X12" s="58"/>
      <c r="Y12" s="63" t="s">
        <v>4</v>
      </c>
      <c r="Z12" s="58"/>
      <c r="AA12" s="63" t="s">
        <v>4</v>
      </c>
      <c r="AB12" s="58"/>
      <c r="AC12" s="63" t="s">
        <v>4</v>
      </c>
    </row>
    <row r="13" spans="1:29" x14ac:dyDescent="0.3">
      <c r="A13" s="63" t="s">
        <v>115</v>
      </c>
      <c r="C13" s="63" t="s">
        <v>4</v>
      </c>
      <c r="D13" s="58"/>
      <c r="E13" s="63" t="s">
        <v>4</v>
      </c>
      <c r="F13" s="58"/>
      <c r="G13" s="63" t="s">
        <v>4</v>
      </c>
      <c r="H13" s="58"/>
      <c r="I13" s="63" t="s">
        <v>4</v>
      </c>
      <c r="J13" s="58"/>
      <c r="K13" s="63" t="s">
        <v>4</v>
      </c>
      <c r="L13" s="58"/>
      <c r="M13" s="63" t="s">
        <v>4</v>
      </c>
      <c r="N13" s="58"/>
      <c r="O13" s="63" t="s">
        <v>4</v>
      </c>
      <c r="P13" s="58"/>
      <c r="Q13" s="63" t="s">
        <v>4</v>
      </c>
      <c r="R13" s="58"/>
      <c r="S13" s="63" t="s">
        <v>4</v>
      </c>
      <c r="T13" s="58"/>
      <c r="U13" s="63" t="s">
        <v>4</v>
      </c>
      <c r="V13" s="58"/>
      <c r="W13" s="63" t="s">
        <v>4</v>
      </c>
      <c r="X13" s="58"/>
      <c r="Y13" s="63" t="s">
        <v>4</v>
      </c>
      <c r="Z13" s="58"/>
      <c r="AA13" s="63" t="s">
        <v>4</v>
      </c>
      <c r="AB13" s="58"/>
      <c r="AC13" s="63" t="s">
        <v>4</v>
      </c>
    </row>
    <row r="14" spans="1:29" x14ac:dyDescent="0.3">
      <c r="A14" s="60"/>
      <c r="C14" s="60"/>
      <c r="D14" s="58"/>
      <c r="E14" s="60"/>
      <c r="F14" s="58"/>
      <c r="G14" s="60"/>
      <c r="H14" s="58"/>
      <c r="I14" s="60"/>
      <c r="J14" s="58"/>
      <c r="K14" s="60"/>
      <c r="L14" s="58"/>
      <c r="M14" s="60"/>
      <c r="N14" s="58"/>
      <c r="O14" s="60"/>
      <c r="P14" s="58"/>
      <c r="Q14" s="60"/>
      <c r="R14" s="58"/>
      <c r="S14" s="60"/>
      <c r="T14" s="58"/>
      <c r="U14" s="60"/>
      <c r="V14" s="58"/>
      <c r="W14" s="60"/>
      <c r="X14" s="58"/>
      <c r="Y14" s="60"/>
      <c r="Z14" s="58"/>
      <c r="AA14" s="60"/>
      <c r="AB14" s="58"/>
      <c r="AC14" s="60"/>
    </row>
    <row r="15" spans="1:29" s="66" customFormat="1" ht="58.2" thickBot="1" x14ac:dyDescent="0.35">
      <c r="A15" s="65" t="s">
        <v>151</v>
      </c>
      <c r="C15" s="67">
        <v>9.3859999999999992</v>
      </c>
      <c r="D15" s="68"/>
      <c r="E15" s="67">
        <v>9.3119999999999994</v>
      </c>
      <c r="F15" s="68"/>
      <c r="G15" s="67">
        <v>9.2210000000000001</v>
      </c>
      <c r="H15" s="68"/>
      <c r="I15" s="67">
        <v>9.032</v>
      </c>
      <c r="J15" s="68"/>
      <c r="K15" s="67">
        <v>8.6029999999999998</v>
      </c>
      <c r="L15" s="68"/>
      <c r="M15" s="67">
        <v>9.3859999999999992</v>
      </c>
      <c r="N15" s="68"/>
      <c r="O15" s="67">
        <v>9.2520000000000007</v>
      </c>
      <c r="P15" s="68"/>
      <c r="Q15" s="67">
        <v>9.0440000000000005</v>
      </c>
      <c r="R15" s="68"/>
      <c r="S15" s="67">
        <v>8.6419999999999995</v>
      </c>
      <c r="T15" s="68"/>
      <c r="U15" s="67">
        <v>9.3859999999999992</v>
      </c>
      <c r="V15" s="68"/>
      <c r="W15" s="67">
        <v>9.5540000000000003</v>
      </c>
      <c r="X15" s="68"/>
      <c r="Y15" s="67">
        <v>9.7379999999999995</v>
      </c>
      <c r="Z15" s="68"/>
      <c r="AA15" s="67">
        <v>10.202</v>
      </c>
      <c r="AB15" s="68"/>
      <c r="AC15" s="67">
        <v>11.081</v>
      </c>
    </row>
    <row r="16" spans="1:29" ht="15" thickBot="1" x14ac:dyDescent="0.35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x14ac:dyDescent="0.3">
      <c r="A17" s="62" t="s">
        <v>110</v>
      </c>
      <c r="C17" s="58"/>
      <c r="D17" s="58"/>
      <c r="E17" s="62" t="s">
        <v>4</v>
      </c>
      <c r="F17" s="58"/>
      <c r="G17" s="62">
        <v>0</v>
      </c>
      <c r="H17" s="58"/>
      <c r="I17" s="62">
        <v>0</v>
      </c>
      <c r="J17" s="58"/>
      <c r="K17" s="62">
        <v>0</v>
      </c>
      <c r="L17" s="58"/>
      <c r="M17" s="58"/>
      <c r="N17" s="58"/>
      <c r="O17" s="62" t="s">
        <v>4</v>
      </c>
      <c r="P17" s="58"/>
      <c r="Q17" s="62" t="s">
        <v>4</v>
      </c>
      <c r="R17" s="58"/>
      <c r="S17" s="62" t="s">
        <v>4</v>
      </c>
      <c r="T17" s="58"/>
      <c r="U17" s="58"/>
      <c r="V17" s="58"/>
      <c r="W17" s="62" t="s">
        <v>4</v>
      </c>
      <c r="X17" s="58"/>
      <c r="Y17" s="62" t="s">
        <v>4</v>
      </c>
      <c r="Z17" s="58"/>
      <c r="AA17" s="62" t="s">
        <v>4</v>
      </c>
      <c r="AB17" s="58"/>
      <c r="AC17" s="62" t="s">
        <v>4</v>
      </c>
    </row>
    <row r="18" spans="1:29" x14ac:dyDescent="0.3">
      <c r="A18" s="63" t="s">
        <v>109</v>
      </c>
      <c r="C18" s="58"/>
      <c r="D18" s="58"/>
      <c r="E18" s="63" t="s">
        <v>4</v>
      </c>
      <c r="F18" s="58"/>
      <c r="G18" s="63">
        <v>0</v>
      </c>
      <c r="H18" s="58"/>
      <c r="I18" s="63">
        <v>0</v>
      </c>
      <c r="J18" s="58"/>
      <c r="K18" s="63">
        <v>0</v>
      </c>
      <c r="L18" s="58"/>
      <c r="M18" s="58"/>
      <c r="N18" s="58"/>
      <c r="O18" s="63" t="s">
        <v>4</v>
      </c>
      <c r="P18" s="58"/>
      <c r="Q18" s="63" t="s">
        <v>4</v>
      </c>
      <c r="R18" s="58"/>
      <c r="S18" s="63" t="s">
        <v>4</v>
      </c>
      <c r="T18" s="58"/>
      <c r="U18" s="58"/>
      <c r="V18" s="58"/>
      <c r="W18" s="63" t="s">
        <v>4</v>
      </c>
      <c r="X18" s="58"/>
      <c r="Y18" s="63" t="s">
        <v>4</v>
      </c>
      <c r="Z18" s="58"/>
      <c r="AA18" s="63" t="s">
        <v>4</v>
      </c>
      <c r="AB18" s="58"/>
      <c r="AC18" s="63" t="s">
        <v>4</v>
      </c>
    </row>
    <row r="19" spans="1:29" x14ac:dyDescent="0.3">
      <c r="A19" s="63" t="s">
        <v>108</v>
      </c>
      <c r="C19" s="58"/>
      <c r="D19" s="58"/>
      <c r="E19" s="63" t="s">
        <v>4</v>
      </c>
      <c r="F19" s="58"/>
      <c r="G19" s="63">
        <v>0</v>
      </c>
      <c r="H19" s="58"/>
      <c r="I19" s="63">
        <v>0</v>
      </c>
      <c r="J19" s="58"/>
      <c r="K19" s="63">
        <v>0</v>
      </c>
      <c r="L19" s="58"/>
      <c r="M19" s="58"/>
      <c r="N19" s="58"/>
      <c r="O19" s="63" t="s">
        <v>4</v>
      </c>
      <c r="P19" s="58"/>
      <c r="Q19" s="63" t="s">
        <v>4</v>
      </c>
      <c r="R19" s="58"/>
      <c r="S19" s="63" t="s">
        <v>4</v>
      </c>
      <c r="T19" s="58"/>
      <c r="U19" s="58"/>
      <c r="V19" s="58"/>
      <c r="W19" s="63" t="s">
        <v>4</v>
      </c>
      <c r="X19" s="58"/>
      <c r="Y19" s="63" t="s">
        <v>4</v>
      </c>
      <c r="Z19" s="58"/>
      <c r="AA19" s="63" t="s">
        <v>4</v>
      </c>
      <c r="AB19" s="58"/>
      <c r="AC19" s="63" t="s">
        <v>4</v>
      </c>
    </row>
    <row r="20" spans="1:29" x14ac:dyDescent="0.3">
      <c r="A20" s="63" t="s">
        <v>107</v>
      </c>
      <c r="C20" s="58"/>
      <c r="D20" s="58"/>
      <c r="E20" s="64" t="s">
        <v>99</v>
      </c>
      <c r="F20" s="58"/>
      <c r="G20" s="64" t="s">
        <v>99</v>
      </c>
      <c r="H20" s="58"/>
      <c r="I20" s="64" t="s">
        <v>99</v>
      </c>
      <c r="J20" s="58"/>
      <c r="K20" s="64" t="s">
        <v>99</v>
      </c>
      <c r="L20" s="58"/>
      <c r="M20" s="58"/>
      <c r="N20" s="58"/>
      <c r="O20" s="64" t="s">
        <v>103</v>
      </c>
      <c r="P20" s="58"/>
      <c r="Q20" s="64" t="s">
        <v>103</v>
      </c>
      <c r="R20" s="58"/>
      <c r="S20" s="64" t="s">
        <v>103</v>
      </c>
      <c r="T20" s="58"/>
      <c r="U20" s="58"/>
      <c r="V20" s="58"/>
      <c r="W20" s="63" t="s">
        <v>4</v>
      </c>
      <c r="X20" s="58"/>
      <c r="Y20" s="63" t="s">
        <v>4</v>
      </c>
      <c r="Z20" s="58"/>
      <c r="AA20" s="63" t="s">
        <v>4</v>
      </c>
      <c r="AB20" s="58"/>
      <c r="AC20" s="63" t="s">
        <v>4</v>
      </c>
    </row>
    <row r="21" spans="1:29" x14ac:dyDescent="0.3">
      <c r="A21" s="63" t="s">
        <v>106</v>
      </c>
      <c r="C21" s="58"/>
      <c r="D21" s="58"/>
      <c r="E21" s="64" t="s">
        <v>99</v>
      </c>
      <c r="F21" s="58"/>
      <c r="G21" s="64" t="s">
        <v>100</v>
      </c>
      <c r="H21" s="58"/>
      <c r="I21" s="64" t="s">
        <v>101</v>
      </c>
      <c r="J21" s="58"/>
      <c r="K21" s="64" t="s">
        <v>102</v>
      </c>
      <c r="L21" s="58"/>
      <c r="M21" s="58"/>
      <c r="N21" s="58"/>
      <c r="O21" s="64" t="s">
        <v>103</v>
      </c>
      <c r="P21" s="58"/>
      <c r="Q21" s="64" t="s">
        <v>104</v>
      </c>
      <c r="R21" s="58"/>
      <c r="S21" s="64" t="s">
        <v>105</v>
      </c>
      <c r="T21" s="58"/>
      <c r="U21" s="58"/>
      <c r="V21" s="58"/>
      <c r="W21" s="63" t="s">
        <v>4</v>
      </c>
      <c r="X21" s="58"/>
      <c r="Y21" s="63" t="s">
        <v>4</v>
      </c>
      <c r="Z21" s="58"/>
      <c r="AA21" s="63" t="s">
        <v>4</v>
      </c>
      <c r="AB21" s="58"/>
      <c r="AC21" s="63" t="s">
        <v>4</v>
      </c>
    </row>
    <row r="22" spans="1:29" x14ac:dyDescent="0.3">
      <c r="A22" s="64" t="s">
        <v>26</v>
      </c>
      <c r="C22" s="58"/>
      <c r="D22" s="58"/>
      <c r="E22" s="64" t="s">
        <v>26</v>
      </c>
      <c r="F22" s="58"/>
      <c r="G22" s="64" t="s">
        <v>26</v>
      </c>
      <c r="H22" s="58"/>
      <c r="I22" s="64" t="s">
        <v>26</v>
      </c>
      <c r="J22" s="58"/>
      <c r="K22" s="64" t="s">
        <v>26</v>
      </c>
      <c r="L22" s="58"/>
      <c r="M22" s="58"/>
      <c r="N22" s="58"/>
      <c r="O22" s="64" t="s">
        <v>26</v>
      </c>
      <c r="P22" s="58"/>
      <c r="Q22" s="64" t="s">
        <v>26</v>
      </c>
      <c r="R22" s="58"/>
      <c r="S22" s="64" t="s">
        <v>26</v>
      </c>
      <c r="T22" s="58"/>
      <c r="U22" s="58"/>
      <c r="V22" s="58"/>
      <c r="W22" s="64" t="s">
        <v>26</v>
      </c>
      <c r="X22" s="58"/>
      <c r="Y22" s="64" t="s">
        <v>26</v>
      </c>
      <c r="Z22" s="58"/>
      <c r="AA22" s="64" t="s">
        <v>26</v>
      </c>
      <c r="AB22" s="58"/>
      <c r="AC22" s="64" t="s">
        <v>26</v>
      </c>
    </row>
    <row r="23" spans="1:29" x14ac:dyDescent="0.3">
      <c r="A23" s="63" t="s">
        <v>111</v>
      </c>
      <c r="C23" s="58"/>
      <c r="D23" s="58"/>
      <c r="E23" s="63" t="s">
        <v>4</v>
      </c>
      <c r="F23" s="58"/>
      <c r="G23" s="63" t="s">
        <v>4</v>
      </c>
      <c r="H23" s="58"/>
      <c r="I23" s="63" t="s">
        <v>4</v>
      </c>
      <c r="J23" s="58"/>
      <c r="K23" s="63" t="s">
        <v>4</v>
      </c>
      <c r="L23" s="58"/>
      <c r="M23" s="58"/>
      <c r="N23" s="58"/>
      <c r="O23" s="63" t="s">
        <v>4</v>
      </c>
      <c r="P23" s="58"/>
      <c r="Q23" s="63" t="s">
        <v>4</v>
      </c>
      <c r="R23" s="58"/>
      <c r="S23" s="63" t="s">
        <v>4</v>
      </c>
      <c r="T23" s="58"/>
      <c r="U23" s="58"/>
      <c r="V23" s="58"/>
      <c r="W23" s="64" t="s">
        <v>99</v>
      </c>
      <c r="X23" s="58"/>
      <c r="Y23" s="64" t="s">
        <v>100</v>
      </c>
      <c r="Z23" s="58"/>
      <c r="AA23" s="64" t="s">
        <v>101</v>
      </c>
      <c r="AB23" s="58"/>
      <c r="AC23" s="64" t="s">
        <v>102</v>
      </c>
    </row>
    <row r="24" spans="1:29" x14ac:dyDescent="0.3">
      <c r="A24" s="63" t="s">
        <v>112</v>
      </c>
      <c r="C24" s="58"/>
      <c r="D24" s="58"/>
      <c r="E24" s="63" t="s">
        <v>4</v>
      </c>
      <c r="F24" s="58"/>
      <c r="G24" s="63" t="s">
        <v>4</v>
      </c>
      <c r="H24" s="58"/>
      <c r="I24" s="63" t="s">
        <v>4</v>
      </c>
      <c r="J24" s="58"/>
      <c r="K24" s="63" t="s">
        <v>4</v>
      </c>
      <c r="L24" s="58"/>
      <c r="M24" s="58"/>
      <c r="N24" s="58"/>
      <c r="O24" s="63" t="s">
        <v>4</v>
      </c>
      <c r="P24" s="58"/>
      <c r="Q24" s="63" t="s">
        <v>4</v>
      </c>
      <c r="R24" s="58"/>
      <c r="S24" s="63" t="s">
        <v>4</v>
      </c>
      <c r="T24" s="58"/>
      <c r="U24" s="58"/>
      <c r="V24" s="58"/>
      <c r="W24" s="64" t="s">
        <v>99</v>
      </c>
      <c r="X24" s="58"/>
      <c r="Y24" s="64" t="s">
        <v>99</v>
      </c>
      <c r="Z24" s="58"/>
      <c r="AA24" s="64" t="s">
        <v>99</v>
      </c>
      <c r="AB24" s="58"/>
      <c r="AC24" s="64" t="s">
        <v>99</v>
      </c>
    </row>
    <row r="25" spans="1:29" x14ac:dyDescent="0.3">
      <c r="A25" s="63" t="s">
        <v>113</v>
      </c>
      <c r="C25" s="58"/>
      <c r="D25" s="58"/>
      <c r="E25" s="63" t="s">
        <v>4</v>
      </c>
      <c r="F25" s="58"/>
      <c r="G25" s="63" t="s">
        <v>4</v>
      </c>
      <c r="H25" s="58"/>
      <c r="I25" s="63" t="s">
        <v>4</v>
      </c>
      <c r="J25" s="58"/>
      <c r="K25" s="63" t="s">
        <v>4</v>
      </c>
      <c r="L25" s="58"/>
      <c r="M25" s="58"/>
      <c r="N25" s="58"/>
      <c r="O25" s="63" t="s">
        <v>4</v>
      </c>
      <c r="P25" s="58"/>
      <c r="Q25" s="63" t="s">
        <v>4</v>
      </c>
      <c r="R25" s="58"/>
      <c r="S25" s="63" t="s">
        <v>4</v>
      </c>
      <c r="T25" s="58"/>
      <c r="U25" s="58"/>
      <c r="V25" s="58"/>
      <c r="W25" s="63" t="s">
        <v>4</v>
      </c>
      <c r="X25" s="58"/>
      <c r="Y25" s="63" t="s">
        <v>4</v>
      </c>
      <c r="Z25" s="58"/>
      <c r="AA25" s="63" t="s">
        <v>4</v>
      </c>
      <c r="AB25" s="58"/>
      <c r="AC25" s="63" t="s">
        <v>4</v>
      </c>
    </row>
    <row r="26" spans="1:29" x14ac:dyDescent="0.3">
      <c r="A26" s="63" t="s">
        <v>114</v>
      </c>
      <c r="C26" s="58"/>
      <c r="D26" s="58"/>
      <c r="E26" s="63" t="s">
        <v>4</v>
      </c>
      <c r="F26" s="58"/>
      <c r="G26" s="63" t="s">
        <v>4</v>
      </c>
      <c r="H26" s="58"/>
      <c r="I26" s="63" t="s">
        <v>4</v>
      </c>
      <c r="J26" s="58"/>
      <c r="K26" s="63" t="s">
        <v>4</v>
      </c>
      <c r="L26" s="58"/>
      <c r="M26" s="58"/>
      <c r="N26" s="58"/>
      <c r="O26" s="63" t="s">
        <v>4</v>
      </c>
      <c r="P26" s="58"/>
      <c r="Q26" s="63" t="s">
        <v>4</v>
      </c>
      <c r="R26" s="58"/>
      <c r="S26" s="63" t="s">
        <v>4</v>
      </c>
      <c r="T26" s="58"/>
      <c r="U26" s="58"/>
      <c r="V26" s="58"/>
      <c r="W26" s="63" t="s">
        <v>4</v>
      </c>
      <c r="X26" s="58"/>
      <c r="Y26" s="63" t="s">
        <v>4</v>
      </c>
      <c r="Z26" s="58"/>
      <c r="AA26" s="63" t="s">
        <v>4</v>
      </c>
      <c r="AB26" s="58"/>
      <c r="AC26" s="63" t="s">
        <v>4</v>
      </c>
    </row>
    <row r="27" spans="1:29" x14ac:dyDescent="0.3">
      <c r="A27" s="63" t="s">
        <v>115</v>
      </c>
      <c r="C27" s="58"/>
      <c r="D27" s="58"/>
      <c r="E27" s="63" t="s">
        <v>4</v>
      </c>
      <c r="F27" s="58"/>
      <c r="G27" s="63" t="s">
        <v>4</v>
      </c>
      <c r="H27" s="58"/>
      <c r="I27" s="63" t="s">
        <v>4</v>
      </c>
      <c r="J27" s="58"/>
      <c r="K27" s="63" t="s">
        <v>4</v>
      </c>
      <c r="L27" s="58"/>
      <c r="M27" s="58"/>
      <c r="N27" s="58"/>
      <c r="O27" s="63" t="s">
        <v>4</v>
      </c>
      <c r="P27" s="58"/>
      <c r="Q27" s="63" t="s">
        <v>4</v>
      </c>
      <c r="R27" s="58"/>
      <c r="S27" s="63" t="s">
        <v>4</v>
      </c>
      <c r="T27" s="58"/>
      <c r="U27" s="58"/>
      <c r="V27" s="58"/>
      <c r="W27" s="63" t="s">
        <v>4</v>
      </c>
      <c r="X27" s="58"/>
      <c r="Y27" s="63" t="s">
        <v>4</v>
      </c>
      <c r="Z27" s="58"/>
      <c r="AA27" s="63" t="s">
        <v>4</v>
      </c>
      <c r="AB27" s="58"/>
      <c r="AC27" s="63" t="s">
        <v>4</v>
      </c>
    </row>
    <row r="28" spans="1:29" x14ac:dyDescent="0.3">
      <c r="A28" s="60"/>
      <c r="C28" s="58"/>
      <c r="D28" s="58"/>
      <c r="E28" s="60"/>
      <c r="F28" s="58"/>
      <c r="G28" s="60"/>
      <c r="H28" s="58"/>
      <c r="I28" s="60"/>
      <c r="J28" s="58"/>
      <c r="K28" s="60"/>
      <c r="L28" s="58"/>
      <c r="M28" s="58"/>
      <c r="N28" s="58"/>
      <c r="O28" s="60"/>
      <c r="P28" s="58"/>
      <c r="Q28" s="60"/>
      <c r="R28" s="58"/>
      <c r="S28" s="60"/>
      <c r="T28" s="58"/>
      <c r="U28" s="58"/>
      <c r="V28" s="58"/>
      <c r="W28" s="60"/>
      <c r="X28" s="58"/>
      <c r="Y28" s="60"/>
      <c r="Z28" s="58"/>
      <c r="AA28" s="60"/>
      <c r="AB28" s="58"/>
      <c r="AC28" s="60"/>
    </row>
    <row r="29" spans="1:29" s="66" customFormat="1" ht="58.2" thickBot="1" x14ac:dyDescent="0.35">
      <c r="A29" s="65" t="s">
        <v>116</v>
      </c>
      <c r="C29" s="68"/>
      <c r="D29" s="68"/>
      <c r="E29" s="67">
        <v>9.2210000000000001</v>
      </c>
      <c r="F29" s="68"/>
      <c r="G29" s="67">
        <v>9.1150000000000002</v>
      </c>
      <c r="H29" s="68"/>
      <c r="I29" s="67">
        <v>8.9420000000000002</v>
      </c>
      <c r="J29" s="68"/>
      <c r="K29" s="67">
        <v>8.4979999999999993</v>
      </c>
      <c r="L29" s="68"/>
      <c r="M29" s="68"/>
      <c r="N29" s="68"/>
      <c r="O29" s="67">
        <v>9.1050000000000004</v>
      </c>
      <c r="P29" s="68"/>
      <c r="Q29" s="67">
        <v>8.8870000000000005</v>
      </c>
      <c r="R29" s="68"/>
      <c r="S29" s="67">
        <v>8.4629999999999992</v>
      </c>
      <c r="T29" s="68"/>
      <c r="U29" s="68"/>
      <c r="V29" s="68"/>
      <c r="W29" s="67">
        <v>9.7379999999999995</v>
      </c>
      <c r="X29" s="68"/>
      <c r="Y29" s="67">
        <v>9.9359999999999999</v>
      </c>
      <c r="Z29" s="68"/>
      <c r="AA29" s="67">
        <v>10.382999999999999</v>
      </c>
      <c r="AB29" s="68"/>
      <c r="AC29" s="67">
        <v>11.273999999999999</v>
      </c>
    </row>
    <row r="30" spans="1:29" ht="15" thickBot="1" x14ac:dyDescent="0.3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x14ac:dyDescent="0.3">
      <c r="A31" s="62" t="s">
        <v>110</v>
      </c>
      <c r="C31" s="58"/>
      <c r="D31" s="58"/>
      <c r="E31" s="58"/>
      <c r="F31" s="58"/>
      <c r="G31" s="62" t="s">
        <v>4</v>
      </c>
      <c r="H31" s="58"/>
      <c r="I31" s="62" t="s">
        <v>4</v>
      </c>
      <c r="J31" s="58"/>
      <c r="K31" s="62" t="s">
        <v>4</v>
      </c>
      <c r="L31" s="58"/>
      <c r="M31" s="58"/>
      <c r="N31" s="58"/>
      <c r="O31" s="58"/>
      <c r="P31" s="58"/>
      <c r="Q31" s="62" t="s">
        <v>4</v>
      </c>
      <c r="R31" s="58"/>
      <c r="S31" s="62" t="s">
        <v>4</v>
      </c>
      <c r="T31" s="58"/>
      <c r="U31" s="58"/>
      <c r="V31" s="58"/>
      <c r="W31" s="58"/>
      <c r="X31" s="58"/>
      <c r="Y31" s="62" t="s">
        <v>4</v>
      </c>
      <c r="Z31" s="58"/>
      <c r="AA31" s="62" t="s">
        <v>4</v>
      </c>
      <c r="AB31" s="58"/>
      <c r="AC31" s="62" t="s">
        <v>4</v>
      </c>
    </row>
    <row r="32" spans="1:29" x14ac:dyDescent="0.3">
      <c r="A32" s="63" t="s">
        <v>109</v>
      </c>
      <c r="C32" s="58"/>
      <c r="D32" s="58"/>
      <c r="E32" s="58"/>
      <c r="F32" s="58"/>
      <c r="G32" s="63" t="s">
        <v>4</v>
      </c>
      <c r="H32" s="58"/>
      <c r="I32" s="63" t="s">
        <v>4</v>
      </c>
      <c r="J32" s="58"/>
      <c r="K32" s="63" t="s">
        <v>4</v>
      </c>
      <c r="L32" s="58"/>
      <c r="M32" s="58"/>
      <c r="N32" s="58"/>
      <c r="O32" s="58"/>
      <c r="P32" s="58"/>
      <c r="Q32" s="63" t="s">
        <v>4</v>
      </c>
      <c r="R32" s="58"/>
      <c r="S32" s="63" t="s">
        <v>4</v>
      </c>
      <c r="T32" s="58"/>
      <c r="U32" s="58"/>
      <c r="V32" s="58"/>
      <c r="W32" s="58"/>
      <c r="X32" s="58"/>
      <c r="Y32" s="63" t="s">
        <v>4</v>
      </c>
      <c r="Z32" s="58"/>
      <c r="AA32" s="63" t="s">
        <v>4</v>
      </c>
      <c r="AB32" s="58"/>
      <c r="AC32" s="63" t="s">
        <v>4</v>
      </c>
    </row>
    <row r="33" spans="1:29" x14ac:dyDescent="0.3">
      <c r="A33" s="63" t="s">
        <v>108</v>
      </c>
      <c r="C33" s="58"/>
      <c r="D33" s="58"/>
      <c r="E33" s="58"/>
      <c r="F33" s="58"/>
      <c r="G33" s="63" t="s">
        <v>4</v>
      </c>
      <c r="H33" s="58"/>
      <c r="I33" s="63" t="s">
        <v>4</v>
      </c>
      <c r="J33" s="58"/>
      <c r="K33" s="63" t="s">
        <v>4</v>
      </c>
      <c r="L33" s="58"/>
      <c r="M33" s="58"/>
      <c r="N33" s="58"/>
      <c r="O33" s="58"/>
      <c r="P33" s="58"/>
      <c r="Q33" s="63" t="s">
        <v>4</v>
      </c>
      <c r="R33" s="58"/>
      <c r="S33" s="63" t="s">
        <v>4</v>
      </c>
      <c r="T33" s="58"/>
      <c r="U33" s="58"/>
      <c r="V33" s="58"/>
      <c r="W33" s="58"/>
      <c r="X33" s="58"/>
      <c r="Y33" s="63" t="s">
        <v>4</v>
      </c>
      <c r="Z33" s="58"/>
      <c r="AA33" s="63" t="s">
        <v>4</v>
      </c>
      <c r="AB33" s="58"/>
      <c r="AC33" s="63" t="s">
        <v>4</v>
      </c>
    </row>
    <row r="34" spans="1:29" x14ac:dyDescent="0.3">
      <c r="A34" s="63" t="s">
        <v>107</v>
      </c>
      <c r="C34" s="58"/>
      <c r="D34" s="58"/>
      <c r="E34" s="58"/>
      <c r="F34" s="58"/>
      <c r="G34" s="64" t="s">
        <v>100</v>
      </c>
      <c r="H34" s="58"/>
      <c r="I34" s="64" t="s">
        <v>100</v>
      </c>
      <c r="J34" s="58"/>
      <c r="K34" s="64" t="s">
        <v>100</v>
      </c>
      <c r="L34" s="58"/>
      <c r="M34" s="58"/>
      <c r="N34" s="58"/>
      <c r="O34" s="58"/>
      <c r="P34" s="58"/>
      <c r="Q34" s="64" t="s">
        <v>104</v>
      </c>
      <c r="R34" s="58"/>
      <c r="S34" s="64" t="s">
        <v>104</v>
      </c>
      <c r="T34" s="58"/>
      <c r="U34" s="58"/>
      <c r="V34" s="58"/>
      <c r="W34" s="58"/>
      <c r="X34" s="58"/>
      <c r="Y34" s="63" t="s">
        <v>4</v>
      </c>
      <c r="Z34" s="58"/>
      <c r="AA34" s="63" t="s">
        <v>4</v>
      </c>
      <c r="AB34" s="58"/>
      <c r="AC34" s="63" t="s">
        <v>4</v>
      </c>
    </row>
    <row r="35" spans="1:29" x14ac:dyDescent="0.3">
      <c r="A35" s="63" t="s">
        <v>106</v>
      </c>
      <c r="C35" s="58"/>
      <c r="D35" s="58"/>
      <c r="E35" s="58"/>
      <c r="F35" s="58"/>
      <c r="G35" s="64" t="s">
        <v>100</v>
      </c>
      <c r="H35" s="58"/>
      <c r="I35" s="64" t="s">
        <v>101</v>
      </c>
      <c r="J35" s="58"/>
      <c r="K35" s="64" t="s">
        <v>102</v>
      </c>
      <c r="L35" s="58"/>
      <c r="M35" s="58"/>
      <c r="N35" s="58"/>
      <c r="O35" s="58"/>
      <c r="P35" s="58"/>
      <c r="Q35" s="64" t="s">
        <v>104</v>
      </c>
      <c r="R35" s="58"/>
      <c r="S35" s="64" t="s">
        <v>105</v>
      </c>
      <c r="T35" s="58"/>
      <c r="U35" s="58"/>
      <c r="V35" s="58"/>
      <c r="W35" s="58"/>
      <c r="X35" s="58"/>
      <c r="Y35" s="63" t="s">
        <v>4</v>
      </c>
      <c r="Z35" s="58"/>
      <c r="AA35" s="63" t="s">
        <v>4</v>
      </c>
      <c r="AB35" s="58"/>
      <c r="AC35" s="63" t="s">
        <v>4</v>
      </c>
    </row>
    <row r="36" spans="1:29" x14ac:dyDescent="0.3">
      <c r="A36" s="64" t="s">
        <v>26</v>
      </c>
      <c r="C36" s="58"/>
      <c r="D36" s="58"/>
      <c r="E36" s="58"/>
      <c r="F36" s="58"/>
      <c r="G36" s="64" t="s">
        <v>26</v>
      </c>
      <c r="H36" s="58"/>
      <c r="I36" s="64" t="s">
        <v>26</v>
      </c>
      <c r="J36" s="58"/>
      <c r="K36" s="64" t="s">
        <v>26</v>
      </c>
      <c r="L36" s="58"/>
      <c r="M36" s="58"/>
      <c r="N36" s="58"/>
      <c r="O36" s="58"/>
      <c r="P36" s="58"/>
      <c r="Q36" s="64" t="s">
        <v>26</v>
      </c>
      <c r="R36" s="58"/>
      <c r="S36" s="64" t="s">
        <v>26</v>
      </c>
      <c r="T36" s="58"/>
      <c r="U36" s="58"/>
      <c r="V36" s="58"/>
      <c r="W36" s="58"/>
      <c r="X36" s="58"/>
      <c r="Y36" s="64" t="s">
        <v>26</v>
      </c>
      <c r="Z36" s="58"/>
      <c r="AA36" s="64" t="s">
        <v>26</v>
      </c>
      <c r="AB36" s="58"/>
      <c r="AC36" s="64" t="s">
        <v>26</v>
      </c>
    </row>
    <row r="37" spans="1:29" x14ac:dyDescent="0.3">
      <c r="A37" s="63" t="s">
        <v>111</v>
      </c>
      <c r="C37" s="58"/>
      <c r="D37" s="58"/>
      <c r="E37" s="58"/>
      <c r="F37" s="58"/>
      <c r="G37" s="63" t="s">
        <v>4</v>
      </c>
      <c r="H37" s="58"/>
      <c r="I37" s="63" t="s">
        <v>4</v>
      </c>
      <c r="J37" s="58"/>
      <c r="K37" s="63" t="s">
        <v>4</v>
      </c>
      <c r="L37" s="58"/>
      <c r="M37" s="58"/>
      <c r="N37" s="58"/>
      <c r="O37" s="58"/>
      <c r="P37" s="58"/>
      <c r="Q37" s="63" t="s">
        <v>4</v>
      </c>
      <c r="R37" s="58"/>
      <c r="S37" s="63" t="s">
        <v>4</v>
      </c>
      <c r="T37" s="58"/>
      <c r="U37" s="58"/>
      <c r="V37" s="58"/>
      <c r="W37" s="58"/>
      <c r="X37" s="58"/>
      <c r="Y37" s="64" t="s">
        <v>100</v>
      </c>
      <c r="Z37" s="58"/>
      <c r="AA37" s="64" t="s">
        <v>101</v>
      </c>
      <c r="AB37" s="58"/>
      <c r="AC37" s="64" t="s">
        <v>102</v>
      </c>
    </row>
    <row r="38" spans="1:29" x14ac:dyDescent="0.3">
      <c r="A38" s="63" t="s">
        <v>112</v>
      </c>
      <c r="C38" s="58"/>
      <c r="D38" s="58"/>
      <c r="E38" s="58"/>
      <c r="F38" s="58"/>
      <c r="G38" s="63" t="s">
        <v>4</v>
      </c>
      <c r="H38" s="58"/>
      <c r="I38" s="63" t="s">
        <v>4</v>
      </c>
      <c r="J38" s="58"/>
      <c r="K38" s="63" t="s">
        <v>4</v>
      </c>
      <c r="L38" s="58"/>
      <c r="M38" s="58"/>
      <c r="N38" s="58"/>
      <c r="O38" s="58"/>
      <c r="P38" s="58"/>
      <c r="Q38" s="63" t="s">
        <v>4</v>
      </c>
      <c r="R38" s="58"/>
      <c r="S38" s="63" t="s">
        <v>4</v>
      </c>
      <c r="T38" s="58"/>
      <c r="U38" s="58"/>
      <c r="V38" s="58"/>
      <c r="W38" s="58"/>
      <c r="X38" s="58"/>
      <c r="Y38" s="64" t="s">
        <v>100</v>
      </c>
      <c r="Z38" s="58"/>
      <c r="AA38" s="64" t="s">
        <v>100</v>
      </c>
      <c r="AB38" s="58"/>
      <c r="AC38" s="64" t="s">
        <v>100</v>
      </c>
    </row>
    <row r="39" spans="1:29" x14ac:dyDescent="0.3">
      <c r="A39" s="63" t="s">
        <v>113</v>
      </c>
      <c r="C39" s="58"/>
      <c r="D39" s="58"/>
      <c r="E39" s="58"/>
      <c r="F39" s="58"/>
      <c r="G39" s="63" t="s">
        <v>4</v>
      </c>
      <c r="H39" s="58"/>
      <c r="I39" s="63" t="s">
        <v>4</v>
      </c>
      <c r="J39" s="58"/>
      <c r="K39" s="63" t="s">
        <v>4</v>
      </c>
      <c r="L39" s="58"/>
      <c r="M39" s="58"/>
      <c r="N39" s="58"/>
      <c r="O39" s="58"/>
      <c r="P39" s="58"/>
      <c r="Q39" s="63" t="s">
        <v>4</v>
      </c>
      <c r="R39" s="58"/>
      <c r="S39" s="63" t="s">
        <v>4</v>
      </c>
      <c r="T39" s="58"/>
      <c r="U39" s="58"/>
      <c r="V39" s="58"/>
      <c r="W39" s="58"/>
      <c r="X39" s="58"/>
      <c r="Y39" s="63" t="s">
        <v>4</v>
      </c>
      <c r="Z39" s="58"/>
      <c r="AA39" s="63" t="s">
        <v>4</v>
      </c>
      <c r="AB39" s="58"/>
      <c r="AC39" s="63" t="s">
        <v>4</v>
      </c>
    </row>
    <row r="40" spans="1:29" x14ac:dyDescent="0.3">
      <c r="A40" s="63" t="s">
        <v>114</v>
      </c>
      <c r="C40" s="58"/>
      <c r="D40" s="58"/>
      <c r="E40" s="58"/>
      <c r="F40" s="58"/>
      <c r="G40" s="63" t="s">
        <v>4</v>
      </c>
      <c r="H40" s="58"/>
      <c r="I40" s="63" t="s">
        <v>4</v>
      </c>
      <c r="J40" s="58"/>
      <c r="K40" s="63" t="s">
        <v>4</v>
      </c>
      <c r="L40" s="58"/>
      <c r="M40" s="58"/>
      <c r="N40" s="58"/>
      <c r="O40" s="58"/>
      <c r="P40" s="58"/>
      <c r="Q40" s="63" t="s">
        <v>4</v>
      </c>
      <c r="R40" s="58"/>
      <c r="S40" s="63" t="s">
        <v>4</v>
      </c>
      <c r="T40" s="58"/>
      <c r="U40" s="58"/>
      <c r="V40" s="58"/>
      <c r="W40" s="58"/>
      <c r="X40" s="58"/>
      <c r="Y40" s="63" t="s">
        <v>4</v>
      </c>
      <c r="Z40" s="58"/>
      <c r="AA40" s="63" t="s">
        <v>4</v>
      </c>
      <c r="AB40" s="58"/>
      <c r="AC40" s="63" t="s">
        <v>4</v>
      </c>
    </row>
    <row r="41" spans="1:29" x14ac:dyDescent="0.3">
      <c r="A41" s="63" t="s">
        <v>115</v>
      </c>
      <c r="C41" s="58"/>
      <c r="D41" s="58"/>
      <c r="E41" s="58"/>
      <c r="F41" s="58"/>
      <c r="G41" s="63" t="s">
        <v>4</v>
      </c>
      <c r="H41" s="58"/>
      <c r="I41" s="63" t="s">
        <v>4</v>
      </c>
      <c r="J41" s="58"/>
      <c r="K41" s="63" t="s">
        <v>4</v>
      </c>
      <c r="L41" s="58"/>
      <c r="M41" s="58"/>
      <c r="N41" s="58"/>
      <c r="O41" s="58"/>
      <c r="P41" s="58"/>
      <c r="Q41" s="63" t="s">
        <v>4</v>
      </c>
      <c r="R41" s="58"/>
      <c r="S41" s="63" t="s">
        <v>4</v>
      </c>
      <c r="T41" s="58"/>
      <c r="U41" s="58"/>
      <c r="V41" s="58"/>
      <c r="W41" s="58"/>
      <c r="X41" s="58"/>
      <c r="Y41" s="63" t="s">
        <v>4</v>
      </c>
      <c r="Z41" s="58"/>
      <c r="AA41" s="63" t="s">
        <v>4</v>
      </c>
      <c r="AB41" s="58"/>
      <c r="AC41" s="63" t="s">
        <v>4</v>
      </c>
    </row>
    <row r="42" spans="1:29" x14ac:dyDescent="0.3">
      <c r="A42" s="60"/>
      <c r="C42" s="58"/>
      <c r="D42" s="58"/>
      <c r="E42" s="58"/>
      <c r="F42" s="58"/>
      <c r="G42" s="60"/>
      <c r="H42" s="58"/>
      <c r="I42" s="60"/>
      <c r="J42" s="58"/>
      <c r="K42" s="60"/>
      <c r="L42" s="58"/>
      <c r="M42" s="58"/>
      <c r="N42" s="58"/>
      <c r="O42" s="58"/>
      <c r="P42" s="58"/>
      <c r="Q42" s="60"/>
      <c r="R42" s="58"/>
      <c r="S42" s="60"/>
      <c r="T42" s="58"/>
      <c r="U42" s="58"/>
      <c r="V42" s="58"/>
      <c r="W42" s="58"/>
      <c r="X42" s="58"/>
      <c r="Y42" s="60"/>
      <c r="Z42" s="58"/>
      <c r="AA42" s="60"/>
      <c r="AB42" s="58"/>
      <c r="AC42" s="60"/>
    </row>
    <row r="43" spans="1:29" s="66" customFormat="1" ht="58.2" thickBot="1" x14ac:dyDescent="0.35">
      <c r="A43" s="65" t="s">
        <v>116</v>
      </c>
      <c r="C43" s="68"/>
      <c r="D43" s="68"/>
      <c r="E43" s="68"/>
      <c r="F43" s="68"/>
      <c r="G43" s="67">
        <v>8.9949999999999992</v>
      </c>
      <c r="H43" s="68"/>
      <c r="I43" s="67">
        <v>8.8369999999999997</v>
      </c>
      <c r="J43" s="68"/>
      <c r="K43" s="67">
        <v>8.3780000000000001</v>
      </c>
      <c r="L43" s="68"/>
      <c r="M43" s="68"/>
      <c r="N43" s="68"/>
      <c r="O43" s="68"/>
      <c r="P43" s="68"/>
      <c r="Q43" s="67">
        <v>8.6440000000000001</v>
      </c>
      <c r="R43" s="68"/>
      <c r="S43" s="67">
        <v>8.1869999999999994</v>
      </c>
      <c r="T43" s="68"/>
      <c r="U43" s="68"/>
      <c r="V43" s="68"/>
      <c r="W43" s="68"/>
      <c r="X43" s="68"/>
      <c r="Y43" s="67">
        <v>10.148999999999999</v>
      </c>
      <c r="Z43" s="68"/>
      <c r="AA43" s="67">
        <v>10.579000000000001</v>
      </c>
      <c r="AB43" s="68"/>
      <c r="AC43" s="67">
        <v>11.481999999999999</v>
      </c>
    </row>
    <row r="44" spans="1:29" ht="15" thickBot="1" x14ac:dyDescent="0.3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x14ac:dyDescent="0.3">
      <c r="A45" s="62" t="s">
        <v>110</v>
      </c>
      <c r="C45" s="58"/>
      <c r="D45" s="58"/>
      <c r="E45" s="58"/>
      <c r="F45" s="58"/>
      <c r="G45" s="58"/>
      <c r="H45" s="58"/>
      <c r="I45" s="62" t="s">
        <v>4</v>
      </c>
      <c r="J45" s="58"/>
      <c r="K45" s="62" t="s">
        <v>4</v>
      </c>
      <c r="L45" s="58"/>
      <c r="M45" s="58"/>
      <c r="N45" s="58"/>
      <c r="O45" s="58"/>
      <c r="P45" s="58"/>
      <c r="Q45" s="58"/>
      <c r="R45" s="58"/>
      <c r="S45" s="62" t="s">
        <v>4</v>
      </c>
      <c r="T45" s="58"/>
      <c r="U45" s="58"/>
      <c r="V45" s="58"/>
      <c r="W45" s="58"/>
      <c r="X45" s="58"/>
      <c r="Y45" s="58"/>
      <c r="Z45" s="58"/>
      <c r="AA45" s="62" t="s">
        <v>4</v>
      </c>
      <c r="AB45" s="58"/>
      <c r="AC45" s="62" t="s">
        <v>4</v>
      </c>
    </row>
    <row r="46" spans="1:29" x14ac:dyDescent="0.3">
      <c r="A46" s="63" t="s">
        <v>109</v>
      </c>
      <c r="C46" s="58"/>
      <c r="D46" s="58"/>
      <c r="E46" s="58"/>
      <c r="F46" s="58"/>
      <c r="G46" s="58"/>
      <c r="H46" s="58"/>
      <c r="I46" s="63" t="s">
        <v>4</v>
      </c>
      <c r="J46" s="58"/>
      <c r="K46" s="63" t="s">
        <v>4</v>
      </c>
      <c r="L46" s="58"/>
      <c r="M46" s="58"/>
      <c r="N46" s="58"/>
      <c r="O46" s="58"/>
      <c r="P46" s="58"/>
      <c r="Q46" s="58"/>
      <c r="R46" s="58"/>
      <c r="S46" s="63" t="s">
        <v>4</v>
      </c>
      <c r="T46" s="58"/>
      <c r="U46" s="58"/>
      <c r="V46" s="58"/>
      <c r="W46" s="58"/>
      <c r="X46" s="58"/>
      <c r="Y46" s="58"/>
      <c r="Z46" s="58"/>
      <c r="AA46" s="63" t="s">
        <v>4</v>
      </c>
      <c r="AB46" s="58"/>
      <c r="AC46" s="63" t="s">
        <v>4</v>
      </c>
    </row>
    <row r="47" spans="1:29" x14ac:dyDescent="0.3">
      <c r="A47" s="63" t="s">
        <v>108</v>
      </c>
      <c r="C47" s="58"/>
      <c r="D47" s="58"/>
      <c r="E47" s="58"/>
      <c r="F47" s="58"/>
      <c r="G47" s="58"/>
      <c r="H47" s="58"/>
      <c r="I47" s="63" t="s">
        <v>4</v>
      </c>
      <c r="J47" s="58"/>
      <c r="K47" s="63" t="s">
        <v>4</v>
      </c>
      <c r="L47" s="58"/>
      <c r="M47" s="58"/>
      <c r="N47" s="58"/>
      <c r="O47" s="58"/>
      <c r="P47" s="58"/>
      <c r="Q47" s="58"/>
      <c r="R47" s="58"/>
      <c r="S47" s="63" t="s">
        <v>4</v>
      </c>
      <c r="T47" s="58"/>
      <c r="U47" s="58"/>
      <c r="V47" s="58"/>
      <c r="W47" s="58"/>
      <c r="X47" s="58"/>
      <c r="Y47" s="58"/>
      <c r="Z47" s="58"/>
      <c r="AA47" s="63" t="s">
        <v>4</v>
      </c>
      <c r="AB47" s="58"/>
      <c r="AC47" s="63" t="s">
        <v>4</v>
      </c>
    </row>
    <row r="48" spans="1:29" x14ac:dyDescent="0.3">
      <c r="A48" s="63" t="s">
        <v>107</v>
      </c>
      <c r="C48" s="58"/>
      <c r="D48" s="58"/>
      <c r="E48" s="58"/>
      <c r="F48" s="58"/>
      <c r="G48" s="58"/>
      <c r="H48" s="58"/>
      <c r="I48" s="64" t="s">
        <v>101</v>
      </c>
      <c r="J48" s="58"/>
      <c r="K48" s="64" t="s">
        <v>101</v>
      </c>
      <c r="L48" s="58"/>
      <c r="M48" s="58"/>
      <c r="N48" s="58"/>
      <c r="O48" s="58"/>
      <c r="P48" s="58"/>
      <c r="Q48" s="58"/>
      <c r="R48" s="58"/>
      <c r="S48" s="64" t="s">
        <v>105</v>
      </c>
      <c r="T48" s="58"/>
      <c r="U48" s="58"/>
      <c r="V48" s="58"/>
      <c r="W48" s="58"/>
      <c r="X48" s="58"/>
      <c r="Y48" s="58"/>
      <c r="Z48" s="58"/>
      <c r="AA48" s="63" t="s">
        <v>4</v>
      </c>
      <c r="AB48" s="58"/>
      <c r="AC48" s="63" t="s">
        <v>4</v>
      </c>
    </row>
    <row r="49" spans="1:29" x14ac:dyDescent="0.3">
      <c r="A49" s="63" t="s">
        <v>106</v>
      </c>
      <c r="C49" s="58"/>
      <c r="D49" s="58"/>
      <c r="E49" s="58"/>
      <c r="F49" s="58"/>
      <c r="G49" s="58"/>
      <c r="H49" s="58"/>
      <c r="I49" s="64" t="s">
        <v>101</v>
      </c>
      <c r="J49" s="58"/>
      <c r="K49" s="64" t="s">
        <v>102</v>
      </c>
      <c r="L49" s="58"/>
      <c r="M49" s="58"/>
      <c r="N49" s="58"/>
      <c r="O49" s="58"/>
      <c r="P49" s="58"/>
      <c r="Q49" s="58"/>
      <c r="R49" s="58"/>
      <c r="S49" s="64" t="s">
        <v>105</v>
      </c>
      <c r="T49" s="58"/>
      <c r="U49" s="58"/>
      <c r="V49" s="58"/>
      <c r="W49" s="58"/>
      <c r="X49" s="58"/>
      <c r="Y49" s="58"/>
      <c r="Z49" s="58"/>
      <c r="AA49" s="63" t="s">
        <v>4</v>
      </c>
      <c r="AB49" s="58"/>
      <c r="AC49" s="63" t="s">
        <v>4</v>
      </c>
    </row>
    <row r="50" spans="1:29" x14ac:dyDescent="0.3">
      <c r="A50" s="64" t="s">
        <v>26</v>
      </c>
      <c r="C50" s="58"/>
      <c r="D50" s="58"/>
      <c r="E50" s="58"/>
      <c r="F50" s="58"/>
      <c r="G50" s="58"/>
      <c r="H50" s="58"/>
      <c r="I50" s="64" t="s">
        <v>26</v>
      </c>
      <c r="J50" s="58"/>
      <c r="K50" s="64" t="s">
        <v>26</v>
      </c>
      <c r="L50" s="58"/>
      <c r="M50" s="58"/>
      <c r="N50" s="58"/>
      <c r="O50" s="58"/>
      <c r="P50" s="58"/>
      <c r="Q50" s="58"/>
      <c r="R50" s="58"/>
      <c r="S50" s="64" t="s">
        <v>26</v>
      </c>
      <c r="T50" s="58"/>
      <c r="U50" s="58"/>
      <c r="V50" s="58"/>
      <c r="W50" s="58"/>
      <c r="X50" s="58"/>
      <c r="Y50" s="58"/>
      <c r="Z50" s="58"/>
      <c r="AA50" s="64" t="s">
        <v>26</v>
      </c>
      <c r="AB50" s="58"/>
      <c r="AC50" s="64" t="s">
        <v>26</v>
      </c>
    </row>
    <row r="51" spans="1:29" x14ac:dyDescent="0.3">
      <c r="A51" s="63" t="s">
        <v>111</v>
      </c>
      <c r="C51" s="58"/>
      <c r="D51" s="58"/>
      <c r="E51" s="58"/>
      <c r="F51" s="58"/>
      <c r="G51" s="58"/>
      <c r="H51" s="58"/>
      <c r="I51" s="63" t="s">
        <v>4</v>
      </c>
      <c r="J51" s="58"/>
      <c r="K51" s="63" t="s">
        <v>4</v>
      </c>
      <c r="L51" s="58"/>
      <c r="M51" s="58"/>
      <c r="N51" s="58"/>
      <c r="O51" s="58"/>
      <c r="P51" s="58"/>
      <c r="Q51" s="58"/>
      <c r="R51" s="58"/>
      <c r="S51" s="63" t="s">
        <v>4</v>
      </c>
      <c r="T51" s="58"/>
      <c r="U51" s="58"/>
      <c r="V51" s="58"/>
      <c r="W51" s="58"/>
      <c r="X51" s="58"/>
      <c r="Y51" s="58"/>
      <c r="Z51" s="58"/>
      <c r="AA51" s="64" t="s">
        <v>101</v>
      </c>
      <c r="AB51" s="58"/>
      <c r="AC51" s="64" t="s">
        <v>102</v>
      </c>
    </row>
    <row r="52" spans="1:29" x14ac:dyDescent="0.3">
      <c r="A52" s="63" t="s">
        <v>112</v>
      </c>
      <c r="C52" s="58"/>
      <c r="D52" s="58"/>
      <c r="E52" s="58"/>
      <c r="F52" s="58"/>
      <c r="G52" s="58"/>
      <c r="H52" s="58"/>
      <c r="I52" s="63" t="s">
        <v>4</v>
      </c>
      <c r="J52" s="58"/>
      <c r="K52" s="63" t="s">
        <v>4</v>
      </c>
      <c r="L52" s="58"/>
      <c r="M52" s="58"/>
      <c r="N52" s="58"/>
      <c r="O52" s="58"/>
      <c r="P52" s="58"/>
      <c r="Q52" s="58"/>
      <c r="R52" s="58"/>
      <c r="S52" s="63" t="s">
        <v>4</v>
      </c>
      <c r="T52" s="58"/>
      <c r="U52" s="58"/>
      <c r="V52" s="58"/>
      <c r="W52" s="58"/>
      <c r="X52" s="58"/>
      <c r="Y52" s="58"/>
      <c r="Z52" s="58"/>
      <c r="AA52" s="64" t="s">
        <v>101</v>
      </c>
      <c r="AB52" s="58"/>
      <c r="AC52" s="64" t="s">
        <v>101</v>
      </c>
    </row>
    <row r="53" spans="1:29" x14ac:dyDescent="0.3">
      <c r="A53" s="63" t="s">
        <v>113</v>
      </c>
      <c r="C53" s="58"/>
      <c r="D53" s="58"/>
      <c r="E53" s="58"/>
      <c r="F53" s="58"/>
      <c r="G53" s="58"/>
      <c r="H53" s="58"/>
      <c r="I53" s="63" t="s">
        <v>4</v>
      </c>
      <c r="J53" s="58"/>
      <c r="K53" s="63" t="s">
        <v>4</v>
      </c>
      <c r="L53" s="58"/>
      <c r="M53" s="58"/>
      <c r="N53" s="58"/>
      <c r="O53" s="58"/>
      <c r="P53" s="58"/>
      <c r="Q53" s="58"/>
      <c r="R53" s="58"/>
      <c r="S53" s="63" t="s">
        <v>4</v>
      </c>
      <c r="T53" s="58"/>
      <c r="U53" s="58"/>
      <c r="V53" s="58"/>
      <c r="W53" s="58"/>
      <c r="X53" s="58"/>
      <c r="Y53" s="58"/>
      <c r="Z53" s="58"/>
      <c r="AA53" s="63" t="s">
        <v>4</v>
      </c>
      <c r="AB53" s="58"/>
      <c r="AC53" s="63" t="s">
        <v>4</v>
      </c>
    </row>
    <row r="54" spans="1:29" x14ac:dyDescent="0.3">
      <c r="A54" s="63" t="s">
        <v>114</v>
      </c>
      <c r="C54" s="58"/>
      <c r="D54" s="58"/>
      <c r="E54" s="58"/>
      <c r="F54" s="58"/>
      <c r="G54" s="58"/>
      <c r="H54" s="58"/>
      <c r="I54" s="63" t="s">
        <v>4</v>
      </c>
      <c r="J54" s="58"/>
      <c r="K54" s="63" t="s">
        <v>4</v>
      </c>
      <c r="L54" s="58"/>
      <c r="M54" s="58"/>
      <c r="N54" s="58"/>
      <c r="O54" s="58"/>
      <c r="P54" s="58"/>
      <c r="Q54" s="58"/>
      <c r="R54" s="58"/>
      <c r="S54" s="63" t="s">
        <v>4</v>
      </c>
      <c r="T54" s="58"/>
      <c r="U54" s="58"/>
      <c r="V54" s="58"/>
      <c r="W54" s="58"/>
      <c r="X54" s="58"/>
      <c r="Y54" s="58"/>
      <c r="Z54" s="58"/>
      <c r="AA54" s="63" t="s">
        <v>4</v>
      </c>
      <c r="AB54" s="58"/>
      <c r="AC54" s="63" t="s">
        <v>4</v>
      </c>
    </row>
    <row r="55" spans="1:29" x14ac:dyDescent="0.3">
      <c r="A55" s="63" t="s">
        <v>115</v>
      </c>
      <c r="C55" s="58"/>
      <c r="D55" s="58"/>
      <c r="E55" s="58"/>
      <c r="F55" s="58"/>
      <c r="G55" s="58"/>
      <c r="H55" s="58"/>
      <c r="I55" s="63" t="s">
        <v>4</v>
      </c>
      <c r="J55" s="58"/>
      <c r="K55" s="63" t="s">
        <v>4</v>
      </c>
      <c r="L55" s="58"/>
      <c r="M55" s="58"/>
      <c r="N55" s="58"/>
      <c r="O55" s="58"/>
      <c r="P55" s="58"/>
      <c r="Q55" s="58"/>
      <c r="R55" s="58"/>
      <c r="S55" s="63" t="s">
        <v>4</v>
      </c>
      <c r="T55" s="58"/>
      <c r="U55" s="58"/>
      <c r="V55" s="58"/>
      <c r="W55" s="58"/>
      <c r="X55" s="58"/>
      <c r="Y55" s="58"/>
      <c r="Z55" s="58"/>
      <c r="AA55" s="63" t="s">
        <v>4</v>
      </c>
      <c r="AB55" s="58"/>
      <c r="AC55" s="63" t="s">
        <v>4</v>
      </c>
    </row>
    <row r="56" spans="1:29" x14ac:dyDescent="0.3">
      <c r="A56" s="60"/>
      <c r="C56" s="58"/>
      <c r="D56" s="58"/>
      <c r="E56" s="58"/>
      <c r="F56" s="58"/>
      <c r="G56" s="58"/>
      <c r="H56" s="58"/>
      <c r="I56" s="60"/>
      <c r="J56" s="58"/>
      <c r="K56" s="60"/>
      <c r="L56" s="58"/>
      <c r="M56" s="58"/>
      <c r="N56" s="58"/>
      <c r="O56" s="58"/>
      <c r="P56" s="58"/>
      <c r="Q56" s="58"/>
      <c r="R56" s="58"/>
      <c r="S56" s="60"/>
      <c r="T56" s="58"/>
      <c r="U56" s="58"/>
      <c r="V56" s="58"/>
      <c r="W56" s="58"/>
      <c r="X56" s="58"/>
      <c r="Y56" s="58"/>
      <c r="Z56" s="58"/>
      <c r="AA56" s="60"/>
      <c r="AB56" s="58"/>
      <c r="AC56" s="60"/>
    </row>
    <row r="57" spans="1:29" s="66" customFormat="1" ht="58.2" thickBot="1" x14ac:dyDescent="0.35">
      <c r="A57" s="65" t="s">
        <v>116</v>
      </c>
      <c r="C57" s="68"/>
      <c r="D57" s="68"/>
      <c r="E57" s="68"/>
      <c r="F57" s="68"/>
      <c r="G57" s="68"/>
      <c r="H57" s="68"/>
      <c r="I57" s="67">
        <v>8.6029999999999998</v>
      </c>
      <c r="J57" s="68"/>
      <c r="K57" s="70">
        <v>8.1</v>
      </c>
      <c r="L57" s="68"/>
      <c r="M57" s="68"/>
      <c r="N57" s="68"/>
      <c r="O57" s="68"/>
      <c r="P57" s="68"/>
      <c r="Q57" s="68"/>
      <c r="R57" s="68"/>
      <c r="S57" s="67">
        <v>7.6769999999999996</v>
      </c>
      <c r="T57" s="68"/>
      <c r="U57" s="68"/>
      <c r="V57" s="68"/>
      <c r="W57" s="68"/>
      <c r="X57" s="68"/>
      <c r="Y57" s="68"/>
      <c r="Z57" s="68"/>
      <c r="AA57" s="70">
        <v>11.08</v>
      </c>
      <c r="AB57" s="68"/>
      <c r="AC57" s="67">
        <v>12.018000000000001</v>
      </c>
    </row>
    <row r="58" spans="1:29" ht="15" thickBot="1" x14ac:dyDescent="0.3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1:29" x14ac:dyDescent="0.3">
      <c r="A59" s="62" t="s">
        <v>110</v>
      </c>
      <c r="C59" s="58"/>
      <c r="D59" s="58"/>
      <c r="E59" s="58"/>
      <c r="F59" s="58"/>
      <c r="G59" s="58"/>
      <c r="H59" s="58"/>
      <c r="I59" s="58"/>
      <c r="J59" s="58"/>
      <c r="K59" s="59" t="s">
        <v>4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62" t="s">
        <v>4</v>
      </c>
    </row>
    <row r="60" spans="1:29" x14ac:dyDescent="0.3">
      <c r="A60" s="63" t="s">
        <v>109</v>
      </c>
      <c r="C60" s="58"/>
      <c r="D60" s="58"/>
      <c r="E60" s="58"/>
      <c r="F60" s="58"/>
      <c r="G60" s="58"/>
      <c r="H60" s="58"/>
      <c r="I60" s="58"/>
      <c r="J60" s="58"/>
      <c r="K60" s="60" t="s">
        <v>4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63" t="s">
        <v>4</v>
      </c>
    </row>
    <row r="61" spans="1:29" x14ac:dyDescent="0.3">
      <c r="A61" s="63" t="s">
        <v>108</v>
      </c>
      <c r="C61" s="58"/>
      <c r="D61" s="58"/>
      <c r="E61" s="58"/>
      <c r="F61" s="58"/>
      <c r="G61" s="58"/>
      <c r="H61" s="58"/>
      <c r="I61" s="58"/>
      <c r="J61" s="58"/>
      <c r="K61" s="60" t="s">
        <v>4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63" t="s">
        <v>4</v>
      </c>
    </row>
    <row r="62" spans="1:29" x14ac:dyDescent="0.3">
      <c r="A62" s="63" t="s">
        <v>107</v>
      </c>
      <c r="C62" s="58"/>
      <c r="D62" s="58"/>
      <c r="E62" s="58"/>
      <c r="F62" s="58"/>
      <c r="G62" s="58"/>
      <c r="H62" s="58"/>
      <c r="I62" s="58"/>
      <c r="J62" s="58"/>
      <c r="K62" s="61" t="s">
        <v>102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3" t="s">
        <v>4</v>
      </c>
    </row>
    <row r="63" spans="1:29" x14ac:dyDescent="0.3">
      <c r="A63" s="63" t="s">
        <v>106</v>
      </c>
      <c r="C63" s="58"/>
      <c r="D63" s="58"/>
      <c r="E63" s="58"/>
      <c r="F63" s="58"/>
      <c r="G63" s="58"/>
      <c r="H63" s="58"/>
      <c r="I63" s="58"/>
      <c r="J63" s="58"/>
      <c r="K63" s="61" t="s">
        <v>102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63" t="s">
        <v>4</v>
      </c>
    </row>
    <row r="64" spans="1:29" x14ac:dyDescent="0.3">
      <c r="A64" s="64" t="s">
        <v>26</v>
      </c>
      <c r="C64" s="58"/>
      <c r="D64" s="58"/>
      <c r="E64" s="58"/>
      <c r="F64" s="58"/>
      <c r="G64" s="58"/>
      <c r="H64" s="58"/>
      <c r="I64" s="58"/>
      <c r="J64" s="58"/>
      <c r="K64" s="61" t="s">
        <v>26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64" t="s">
        <v>26</v>
      </c>
    </row>
    <row r="65" spans="1:29" x14ac:dyDescent="0.3">
      <c r="A65" s="63" t="s">
        <v>111</v>
      </c>
      <c r="C65" s="58"/>
      <c r="D65" s="58"/>
      <c r="E65" s="58"/>
      <c r="F65" s="58"/>
      <c r="G65" s="58"/>
      <c r="H65" s="58"/>
      <c r="I65" s="58"/>
      <c r="J65" s="58"/>
      <c r="K65" s="60" t="s">
        <v>4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64" t="s">
        <v>102</v>
      </c>
    </row>
    <row r="66" spans="1:29" x14ac:dyDescent="0.3">
      <c r="A66" s="63" t="s">
        <v>112</v>
      </c>
      <c r="C66" s="58"/>
      <c r="D66" s="58"/>
      <c r="E66" s="58"/>
      <c r="F66" s="58"/>
      <c r="G66" s="58"/>
      <c r="H66" s="58"/>
      <c r="I66" s="58"/>
      <c r="J66" s="58"/>
      <c r="K66" s="60" t="s">
        <v>4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64" t="s">
        <v>102</v>
      </c>
    </row>
    <row r="67" spans="1:29" x14ac:dyDescent="0.3">
      <c r="A67" s="63" t="s">
        <v>113</v>
      </c>
      <c r="C67" s="58"/>
      <c r="D67" s="58"/>
      <c r="E67" s="58"/>
      <c r="F67" s="58"/>
      <c r="G67" s="58"/>
      <c r="H67" s="58"/>
      <c r="I67" s="58"/>
      <c r="J67" s="58"/>
      <c r="K67" s="60" t="s">
        <v>4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63" t="s">
        <v>4</v>
      </c>
    </row>
    <row r="68" spans="1:29" x14ac:dyDescent="0.3">
      <c r="A68" s="63" t="s">
        <v>114</v>
      </c>
      <c r="C68" s="58"/>
      <c r="D68" s="58"/>
      <c r="E68" s="58"/>
      <c r="F68" s="58"/>
      <c r="G68" s="58"/>
      <c r="H68" s="58"/>
      <c r="I68" s="58"/>
      <c r="J68" s="58"/>
      <c r="K68" s="60" t="s">
        <v>4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63" t="s">
        <v>4</v>
      </c>
    </row>
    <row r="69" spans="1:29" x14ac:dyDescent="0.3">
      <c r="A69" s="63" t="s">
        <v>115</v>
      </c>
      <c r="C69" s="58"/>
      <c r="D69" s="58"/>
      <c r="E69" s="58"/>
      <c r="F69" s="58"/>
      <c r="G69" s="58"/>
      <c r="H69" s="58"/>
      <c r="I69" s="58"/>
      <c r="J69" s="58"/>
      <c r="K69" s="69" t="s">
        <v>4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63" t="s">
        <v>4</v>
      </c>
    </row>
    <row r="70" spans="1:29" x14ac:dyDescent="0.3">
      <c r="A70" s="60"/>
      <c r="C70" s="58"/>
      <c r="D70" s="58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60"/>
    </row>
    <row r="71" spans="1:29" s="66" customFormat="1" ht="58.2" thickBot="1" x14ac:dyDescent="0.35">
      <c r="A71" s="65" t="s">
        <v>116</v>
      </c>
      <c r="C71" s="68"/>
      <c r="D71" s="68"/>
      <c r="E71" s="68"/>
      <c r="F71" s="68"/>
      <c r="G71" s="68"/>
      <c r="H71" s="68"/>
      <c r="I71" s="68"/>
      <c r="J71" s="68"/>
      <c r="K71" s="67">
        <v>7.5279999999999996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7">
        <v>13.013999999999999</v>
      </c>
    </row>
  </sheetData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opLeftCell="A37" workbookViewId="0">
      <selection activeCell="B63" sqref="B63"/>
    </sheetView>
  </sheetViews>
  <sheetFormatPr defaultRowHeight="14.4" x14ac:dyDescent="0.3"/>
  <cols>
    <col min="3" max="3" width="12" bestFit="1" customWidth="1"/>
    <col min="4" max="4" width="2" bestFit="1" customWidth="1"/>
    <col min="5" max="5" width="12" bestFit="1" customWidth="1"/>
    <col min="6" max="6" width="2" bestFit="1" customWidth="1"/>
    <col min="7" max="7" width="12" bestFit="1" customWidth="1"/>
    <col min="8" max="8" width="2" bestFit="1" customWidth="1"/>
    <col min="9" max="9" width="12" bestFit="1" customWidth="1"/>
    <col min="10" max="10" width="8.6640625" customWidth="1"/>
  </cols>
  <sheetData>
    <row r="1" spans="2:6" x14ac:dyDescent="0.3">
      <c r="F1" s="58" t="s">
        <v>138</v>
      </c>
    </row>
    <row r="3" spans="2:6" x14ac:dyDescent="0.3">
      <c r="B3" t="s">
        <v>139</v>
      </c>
    </row>
    <row r="5" spans="2:6" x14ac:dyDescent="0.3">
      <c r="C5" s="72" t="s">
        <v>4</v>
      </c>
    </row>
    <row r="6" spans="2:6" x14ac:dyDescent="0.3">
      <c r="C6" s="72" t="s">
        <v>4</v>
      </c>
    </row>
    <row r="7" spans="2:6" x14ac:dyDescent="0.3">
      <c r="C7" s="72" t="s">
        <v>4</v>
      </c>
    </row>
    <row r="8" spans="2:6" x14ac:dyDescent="0.3">
      <c r="C8" s="73" t="s">
        <v>140</v>
      </c>
    </row>
    <row r="9" spans="2:6" x14ac:dyDescent="0.3">
      <c r="C9" s="73" t="s">
        <v>141</v>
      </c>
    </row>
    <row r="10" spans="2:6" x14ac:dyDescent="0.3">
      <c r="C10" s="73" t="s">
        <v>26</v>
      </c>
    </row>
    <row r="11" spans="2:6" x14ac:dyDescent="0.3">
      <c r="C11" s="73" t="s">
        <v>142</v>
      </c>
    </row>
    <row r="12" spans="2:6" x14ac:dyDescent="0.3">
      <c r="C12" s="73" t="s">
        <v>143</v>
      </c>
    </row>
    <row r="13" spans="2:6" x14ac:dyDescent="0.3">
      <c r="C13" s="72" t="s">
        <v>4</v>
      </c>
    </row>
    <row r="14" spans="2:6" x14ac:dyDescent="0.3">
      <c r="C14" s="72" t="s">
        <v>4</v>
      </c>
    </row>
    <row r="15" spans="2:6" x14ac:dyDescent="0.3">
      <c r="C15" s="72" t="s">
        <v>4</v>
      </c>
    </row>
    <row r="17" spans="2:9" x14ac:dyDescent="0.3">
      <c r="B17" t="s">
        <v>144</v>
      </c>
    </row>
    <row r="19" spans="2:9" x14ac:dyDescent="0.3">
      <c r="C19" s="72" t="s">
        <v>4</v>
      </c>
      <c r="E19" s="72" t="s">
        <v>4</v>
      </c>
      <c r="G19" s="72" t="s">
        <v>4</v>
      </c>
      <c r="I19" s="72" t="s">
        <v>4</v>
      </c>
    </row>
    <row r="20" spans="2:9" x14ac:dyDescent="0.3">
      <c r="C20" s="72" t="s">
        <v>4</v>
      </c>
      <c r="E20" s="72" t="s">
        <v>4</v>
      </c>
      <c r="G20" s="72" t="s">
        <v>4</v>
      </c>
      <c r="I20" s="72" t="s">
        <v>4</v>
      </c>
    </row>
    <row r="21" spans="2:9" x14ac:dyDescent="0.3">
      <c r="C21" s="72" t="s">
        <v>4</v>
      </c>
      <c r="E21" s="72" t="s">
        <v>4</v>
      </c>
      <c r="G21" s="72" t="s">
        <v>4</v>
      </c>
      <c r="I21" s="72" t="s">
        <v>4</v>
      </c>
    </row>
    <row r="22" spans="2:9" x14ac:dyDescent="0.3">
      <c r="C22" s="73" t="s">
        <v>140</v>
      </c>
      <c r="E22" s="74" t="s">
        <v>4</v>
      </c>
      <c r="G22" s="73" t="s">
        <v>140</v>
      </c>
      <c r="I22" s="74" t="s">
        <v>4</v>
      </c>
    </row>
    <row r="23" spans="2:9" x14ac:dyDescent="0.3">
      <c r="C23" s="73" t="s">
        <v>141</v>
      </c>
      <c r="E23" s="74" t="s">
        <v>4</v>
      </c>
      <c r="G23" s="73" t="s">
        <v>141</v>
      </c>
      <c r="I23" s="74" t="s">
        <v>4</v>
      </c>
    </row>
    <row r="24" spans="2:9" x14ac:dyDescent="0.3">
      <c r="C24" s="73" t="s">
        <v>26</v>
      </c>
      <c r="D24" s="80" t="s">
        <v>146</v>
      </c>
      <c r="E24" s="73" t="s">
        <v>26</v>
      </c>
      <c r="F24" s="80" t="s">
        <v>145</v>
      </c>
      <c r="G24" s="73" t="s">
        <v>26</v>
      </c>
      <c r="H24" s="80" t="s">
        <v>146</v>
      </c>
      <c r="I24" s="73" t="s">
        <v>26</v>
      </c>
    </row>
    <row r="25" spans="2:9" x14ac:dyDescent="0.3">
      <c r="C25" s="73" t="s">
        <v>142</v>
      </c>
      <c r="E25" s="74" t="s">
        <v>4</v>
      </c>
      <c r="G25" s="74" t="s">
        <v>4</v>
      </c>
      <c r="I25" s="73" t="s">
        <v>142</v>
      </c>
    </row>
    <row r="26" spans="2:9" x14ac:dyDescent="0.3">
      <c r="C26" s="73" t="s">
        <v>143</v>
      </c>
      <c r="E26" s="74" t="s">
        <v>4</v>
      </c>
      <c r="G26" s="74" t="s">
        <v>4</v>
      </c>
      <c r="I26" s="73" t="s">
        <v>143</v>
      </c>
    </row>
    <row r="27" spans="2:9" x14ac:dyDescent="0.3">
      <c r="C27" s="72" t="s">
        <v>4</v>
      </c>
      <c r="E27" s="72" t="s">
        <v>4</v>
      </c>
      <c r="G27" s="72" t="s">
        <v>4</v>
      </c>
      <c r="I27" s="72" t="s">
        <v>4</v>
      </c>
    </row>
    <row r="28" spans="2:9" x14ac:dyDescent="0.3">
      <c r="C28" s="72" t="s">
        <v>4</v>
      </c>
      <c r="E28" s="72" t="s">
        <v>4</v>
      </c>
      <c r="G28" s="72" t="s">
        <v>4</v>
      </c>
      <c r="I28" s="72" t="s">
        <v>4</v>
      </c>
    </row>
    <row r="29" spans="2:9" x14ac:dyDescent="0.3">
      <c r="C29" s="72" t="s">
        <v>4</v>
      </c>
      <c r="E29" s="72" t="s">
        <v>4</v>
      </c>
      <c r="G29" s="72" t="s">
        <v>4</v>
      </c>
      <c r="I29" s="72" t="s">
        <v>4</v>
      </c>
    </row>
    <row r="31" spans="2:9" x14ac:dyDescent="0.3">
      <c r="B31" s="75" t="s">
        <v>148</v>
      </c>
    </row>
    <row r="33" spans="2:9" x14ac:dyDescent="0.3">
      <c r="C33" s="72" t="s">
        <v>4</v>
      </c>
      <c r="E33" s="72" t="s">
        <v>4</v>
      </c>
      <c r="G33" s="72" t="s">
        <v>4</v>
      </c>
      <c r="I33" s="72" t="s">
        <v>4</v>
      </c>
    </row>
    <row r="34" spans="2:9" x14ac:dyDescent="0.3">
      <c r="C34" s="72" t="s">
        <v>4</v>
      </c>
      <c r="E34" s="72" t="s">
        <v>4</v>
      </c>
      <c r="G34" s="72" t="s">
        <v>4</v>
      </c>
      <c r="I34" s="72" t="s">
        <v>4</v>
      </c>
    </row>
    <row r="35" spans="2:9" x14ac:dyDescent="0.3">
      <c r="C35" s="72" t="s">
        <v>4</v>
      </c>
      <c r="E35" s="72" t="s">
        <v>4</v>
      </c>
      <c r="G35" s="72" t="s">
        <v>4</v>
      </c>
      <c r="I35" s="72" t="s">
        <v>4</v>
      </c>
    </row>
    <row r="36" spans="2:9" x14ac:dyDescent="0.3">
      <c r="C36" s="73" t="s">
        <v>140</v>
      </c>
      <c r="E36" s="73" t="s">
        <v>140</v>
      </c>
      <c r="G36" s="74" t="s">
        <v>4</v>
      </c>
      <c r="I36" s="74" t="s">
        <v>4</v>
      </c>
    </row>
    <row r="37" spans="2:9" x14ac:dyDescent="0.3">
      <c r="C37" s="73" t="s">
        <v>141</v>
      </c>
      <c r="E37" s="73" t="s">
        <v>141</v>
      </c>
      <c r="G37" s="74" t="s">
        <v>4</v>
      </c>
      <c r="I37" s="74" t="s">
        <v>4</v>
      </c>
    </row>
    <row r="38" spans="2:9" x14ac:dyDescent="0.3">
      <c r="C38" s="73" t="s">
        <v>26</v>
      </c>
      <c r="D38" s="80" t="s">
        <v>145</v>
      </c>
      <c r="E38" s="73" t="s">
        <v>26</v>
      </c>
      <c r="F38" s="80" t="s">
        <v>146</v>
      </c>
      <c r="G38" s="73" t="s">
        <v>26</v>
      </c>
      <c r="H38" s="80" t="s">
        <v>147</v>
      </c>
      <c r="I38" s="73" t="s">
        <v>26</v>
      </c>
    </row>
    <row r="39" spans="2:9" x14ac:dyDescent="0.3">
      <c r="C39" s="73" t="s">
        <v>142</v>
      </c>
      <c r="E39" s="74" t="s">
        <v>4</v>
      </c>
      <c r="G39" s="73" t="s">
        <v>142</v>
      </c>
      <c r="I39" s="74" t="s">
        <v>4</v>
      </c>
    </row>
    <row r="40" spans="2:9" x14ac:dyDescent="0.3">
      <c r="C40" s="73" t="s">
        <v>143</v>
      </c>
      <c r="E40" s="74" t="s">
        <v>4</v>
      </c>
      <c r="G40" s="73" t="s">
        <v>143</v>
      </c>
      <c r="I40" s="74" t="s">
        <v>4</v>
      </c>
    </row>
    <row r="41" spans="2:9" x14ac:dyDescent="0.3">
      <c r="C41" s="72" t="s">
        <v>4</v>
      </c>
      <c r="E41" s="72" t="s">
        <v>4</v>
      </c>
      <c r="G41" s="72" t="s">
        <v>4</v>
      </c>
      <c r="I41" s="72" t="s">
        <v>4</v>
      </c>
    </row>
    <row r="42" spans="2:9" x14ac:dyDescent="0.3">
      <c r="C42" s="72" t="s">
        <v>4</v>
      </c>
      <c r="E42" s="72" t="s">
        <v>4</v>
      </c>
      <c r="G42" s="72" t="s">
        <v>4</v>
      </c>
      <c r="I42" s="72" t="s">
        <v>4</v>
      </c>
    </row>
    <row r="43" spans="2:9" x14ac:dyDescent="0.3">
      <c r="C43" s="72" t="s">
        <v>4</v>
      </c>
      <c r="E43" s="72" t="s">
        <v>4</v>
      </c>
      <c r="G43" s="72" t="s">
        <v>4</v>
      </c>
      <c r="I43" s="72" t="s">
        <v>4</v>
      </c>
    </row>
    <row r="45" spans="2:9" x14ac:dyDescent="0.3">
      <c r="B45" t="s">
        <v>153</v>
      </c>
    </row>
    <row r="47" spans="2:9" x14ac:dyDescent="0.3">
      <c r="C47" s="72" t="s">
        <v>4</v>
      </c>
      <c r="E47" s="72" t="s">
        <v>4</v>
      </c>
      <c r="G47" s="72" t="s">
        <v>4</v>
      </c>
      <c r="I47" s="72" t="s">
        <v>4</v>
      </c>
    </row>
    <row r="48" spans="2:9" x14ac:dyDescent="0.3">
      <c r="C48" s="72" t="s">
        <v>4</v>
      </c>
      <c r="E48" s="72" t="s">
        <v>4</v>
      </c>
      <c r="G48" s="72" t="s">
        <v>4</v>
      </c>
      <c r="I48" s="72" t="s">
        <v>4</v>
      </c>
    </row>
    <row r="49" spans="2:9" x14ac:dyDescent="0.3">
      <c r="C49" s="72" t="s">
        <v>4</v>
      </c>
      <c r="E49" s="72" t="s">
        <v>4</v>
      </c>
      <c r="G49" s="72" t="s">
        <v>4</v>
      </c>
      <c r="I49" s="72" t="s">
        <v>4</v>
      </c>
    </row>
    <row r="50" spans="2:9" x14ac:dyDescent="0.3">
      <c r="C50" s="73" t="s">
        <v>140</v>
      </c>
      <c r="E50" s="73" t="s">
        <v>140</v>
      </c>
      <c r="G50" s="74" t="s">
        <v>4</v>
      </c>
      <c r="I50" s="74" t="s">
        <v>4</v>
      </c>
    </row>
    <row r="51" spans="2:9" x14ac:dyDescent="0.3">
      <c r="C51" s="73" t="s">
        <v>141</v>
      </c>
      <c r="E51" s="73" t="s">
        <v>141</v>
      </c>
      <c r="G51" s="74" t="s">
        <v>4</v>
      </c>
      <c r="I51" s="74" t="s">
        <v>4</v>
      </c>
    </row>
    <row r="52" spans="2:9" x14ac:dyDescent="0.3">
      <c r="C52" s="73" t="s">
        <v>26</v>
      </c>
      <c r="D52" s="80" t="s">
        <v>145</v>
      </c>
      <c r="E52" s="73" t="s">
        <v>26</v>
      </c>
      <c r="F52" s="80" t="s">
        <v>146</v>
      </c>
      <c r="G52" s="73" t="s">
        <v>26</v>
      </c>
      <c r="H52" s="80" t="s">
        <v>147</v>
      </c>
      <c r="I52" s="73" t="s">
        <v>26</v>
      </c>
    </row>
    <row r="53" spans="2:9" x14ac:dyDescent="0.3">
      <c r="C53" s="73" t="s">
        <v>142</v>
      </c>
      <c r="E53" s="74" t="s">
        <v>4</v>
      </c>
      <c r="G53" s="73" t="s">
        <v>142</v>
      </c>
      <c r="I53" s="74" t="s">
        <v>4</v>
      </c>
    </row>
    <row r="54" spans="2:9" x14ac:dyDescent="0.3">
      <c r="C54" s="73" t="s">
        <v>143</v>
      </c>
      <c r="E54" s="74" t="s">
        <v>4</v>
      </c>
      <c r="G54" s="73" t="s">
        <v>143</v>
      </c>
      <c r="I54" s="74" t="s">
        <v>4</v>
      </c>
    </row>
    <row r="55" spans="2:9" x14ac:dyDescent="0.3">
      <c r="C55" s="72" t="s">
        <v>4</v>
      </c>
      <c r="E55" s="72" t="s">
        <v>4</v>
      </c>
      <c r="G55" s="72" t="s">
        <v>4</v>
      </c>
      <c r="I55" s="72" t="s">
        <v>4</v>
      </c>
    </row>
    <row r="56" spans="2:9" x14ac:dyDescent="0.3">
      <c r="C56" s="72" t="s">
        <v>4</v>
      </c>
      <c r="E56" s="72" t="s">
        <v>4</v>
      </c>
      <c r="G56" s="72" t="s">
        <v>4</v>
      </c>
      <c r="I56" s="72" t="s">
        <v>4</v>
      </c>
    </row>
    <row r="57" spans="2:9" x14ac:dyDescent="0.3">
      <c r="C57" s="72" t="s">
        <v>4</v>
      </c>
      <c r="E57" s="72" t="s">
        <v>4</v>
      </c>
      <c r="G57" s="72" t="s">
        <v>4</v>
      </c>
      <c r="I57" s="72" t="s">
        <v>4</v>
      </c>
    </row>
    <row r="59" spans="2:9" ht="43.2" x14ac:dyDescent="0.3">
      <c r="B59" s="78" t="s">
        <v>149</v>
      </c>
      <c r="C59" s="79" t="s">
        <v>150</v>
      </c>
      <c r="D59" s="81" t="s">
        <v>145</v>
      </c>
      <c r="E59" s="68">
        <v>8.4629999999999992</v>
      </c>
      <c r="F59" s="83" t="s">
        <v>146</v>
      </c>
      <c r="G59" s="68">
        <v>10.382999999999999</v>
      </c>
      <c r="H59" s="83" t="s">
        <v>147</v>
      </c>
      <c r="I59" s="68">
        <v>9.3859999999999992</v>
      </c>
    </row>
    <row r="60" spans="2:9" x14ac:dyDescent="0.3">
      <c r="C60" s="76" t="s">
        <v>150</v>
      </c>
      <c r="D60" s="82" t="s">
        <v>145</v>
      </c>
      <c r="E60" s="77">
        <f>E59+G59-I59</f>
        <v>9.4599999999999973</v>
      </c>
    </row>
    <row r="62" spans="2:9" x14ac:dyDescent="0.3">
      <c r="B62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9"/>
  <sheetViews>
    <sheetView zoomScaleNormal="100" workbookViewId="0">
      <selection activeCell="E34" sqref="E34"/>
    </sheetView>
  </sheetViews>
  <sheetFormatPr defaultRowHeight="14.4" x14ac:dyDescent="0.3"/>
  <cols>
    <col min="2" max="2" width="16.109375" bestFit="1" customWidth="1"/>
    <col min="3" max="4" width="8.5546875" bestFit="1" customWidth="1"/>
    <col min="5" max="5" width="8.5546875" customWidth="1"/>
    <col min="6" max="6" width="8.5546875" bestFit="1" customWidth="1"/>
    <col min="7" max="7" width="9.5546875" bestFit="1" customWidth="1"/>
    <col min="8" max="8" width="5.77734375" customWidth="1"/>
    <col min="9" max="9" width="16.109375" bestFit="1" customWidth="1"/>
    <col min="10" max="10" width="9.21875" customWidth="1"/>
    <col min="11" max="12" width="9.88671875" bestFit="1" customWidth="1"/>
    <col min="13" max="13" width="10.88671875" bestFit="1" customWidth="1"/>
    <col min="14" max="14" width="9.6640625" customWidth="1"/>
    <col min="15" max="15" width="16.109375" bestFit="1" customWidth="1"/>
    <col min="20" max="20" width="9.44140625" customWidth="1"/>
  </cols>
  <sheetData>
    <row r="3" spans="2:20" x14ac:dyDescent="0.3">
      <c r="E3" s="58" t="s">
        <v>135</v>
      </c>
      <c r="J3" s="4" t="s">
        <v>136</v>
      </c>
      <c r="K3" s="4"/>
      <c r="L3" s="4"/>
      <c r="M3" s="4"/>
      <c r="R3" s="58" t="s">
        <v>137</v>
      </c>
    </row>
    <row r="4" spans="2:20" s="71" customFormat="1" ht="43.2" x14ac:dyDescent="0.3">
      <c r="B4" s="71" t="s">
        <v>120</v>
      </c>
      <c r="C4" s="71" t="s">
        <v>121</v>
      </c>
      <c r="D4" s="71" t="s">
        <v>122</v>
      </c>
      <c r="E4" s="71" t="s">
        <v>123</v>
      </c>
      <c r="F4" s="71" t="s">
        <v>124</v>
      </c>
      <c r="G4" s="71" t="s">
        <v>125</v>
      </c>
      <c r="I4" s="71" t="s">
        <v>120</v>
      </c>
      <c r="J4" s="71" t="s">
        <v>126</v>
      </c>
      <c r="K4" s="71" t="s">
        <v>127</v>
      </c>
      <c r="L4" s="71" t="s">
        <v>128</v>
      </c>
      <c r="M4" s="71" t="s">
        <v>129</v>
      </c>
      <c r="O4" s="71" t="s">
        <v>120</v>
      </c>
      <c r="P4" s="71" t="s">
        <v>130</v>
      </c>
      <c r="Q4" s="71" t="s">
        <v>131</v>
      </c>
      <c r="R4" s="71" t="s">
        <v>132</v>
      </c>
      <c r="S4" s="71" t="s">
        <v>133</v>
      </c>
      <c r="T4" s="71" t="s">
        <v>134</v>
      </c>
    </row>
    <row r="5" spans="2:20" x14ac:dyDescent="0.3">
      <c r="B5">
        <v>0</v>
      </c>
      <c r="C5">
        <v>9.3859999999999992</v>
      </c>
      <c r="D5">
        <v>9.3119999999999994</v>
      </c>
      <c r="E5">
        <v>9.2210000000000001</v>
      </c>
      <c r="F5">
        <v>9.032</v>
      </c>
      <c r="G5">
        <v>8.6029999999999998</v>
      </c>
      <c r="I5">
        <v>0</v>
      </c>
      <c r="J5">
        <v>9.3859999999999992</v>
      </c>
      <c r="K5">
        <v>9.2520000000000007</v>
      </c>
      <c r="L5">
        <v>9.0440000000000005</v>
      </c>
      <c r="M5">
        <v>8.6419999999999995</v>
      </c>
      <c r="O5">
        <v>0</v>
      </c>
      <c r="P5">
        <v>9.3859999999999992</v>
      </c>
      <c r="Q5">
        <v>9.5540000000000003</v>
      </c>
      <c r="R5">
        <v>9.7379999999999995</v>
      </c>
      <c r="S5">
        <v>10.202</v>
      </c>
      <c r="T5">
        <v>11.081</v>
      </c>
    </row>
    <row r="6" spans="2:20" x14ac:dyDescent="0.3">
      <c r="B6">
        <v>10</v>
      </c>
      <c r="D6">
        <v>9.2210000000000001</v>
      </c>
      <c r="E6">
        <v>9.1150000000000002</v>
      </c>
      <c r="F6">
        <v>8.9420000000000002</v>
      </c>
      <c r="G6">
        <v>8.4979999999999993</v>
      </c>
      <c r="I6">
        <v>20</v>
      </c>
      <c r="K6">
        <v>9.1050000000000004</v>
      </c>
      <c r="L6">
        <v>8.8870000000000005</v>
      </c>
      <c r="M6">
        <v>8.4629999999999992</v>
      </c>
      <c r="O6">
        <v>10</v>
      </c>
      <c r="Q6">
        <v>9.7379999999999995</v>
      </c>
      <c r="R6">
        <v>9.9359999999999999</v>
      </c>
      <c r="S6">
        <v>10.382999999999999</v>
      </c>
      <c r="T6">
        <v>11.273999999999999</v>
      </c>
    </row>
    <row r="7" spans="2:20" x14ac:dyDescent="0.3">
      <c r="B7">
        <v>20</v>
      </c>
      <c r="E7">
        <v>8.9949999999999992</v>
      </c>
      <c r="F7">
        <v>8.8369999999999997</v>
      </c>
      <c r="G7">
        <v>8.3780000000000001</v>
      </c>
      <c r="I7">
        <v>50</v>
      </c>
      <c r="L7">
        <v>8.6440000000000001</v>
      </c>
      <c r="M7">
        <v>8.1869999999999994</v>
      </c>
      <c r="O7">
        <v>20</v>
      </c>
      <c r="R7">
        <v>10.148999999999999</v>
      </c>
      <c r="S7">
        <v>10.579000000000001</v>
      </c>
      <c r="T7">
        <v>11.481999999999999</v>
      </c>
    </row>
    <row r="8" spans="2:20" x14ac:dyDescent="0.3">
      <c r="B8">
        <v>50</v>
      </c>
      <c r="F8">
        <v>8.6029999999999998</v>
      </c>
      <c r="G8">
        <v>8.1</v>
      </c>
      <c r="I8">
        <v>100</v>
      </c>
      <c r="M8">
        <v>7.6769999999999996</v>
      </c>
      <c r="O8">
        <v>50</v>
      </c>
      <c r="S8">
        <v>11.08</v>
      </c>
      <c r="T8">
        <v>12.018000000000001</v>
      </c>
    </row>
    <row r="9" spans="2:20" x14ac:dyDescent="0.3">
      <c r="B9">
        <v>100</v>
      </c>
      <c r="G9">
        <v>7.5279999999999996</v>
      </c>
      <c r="O9">
        <v>100</v>
      </c>
      <c r="T9">
        <v>13.013999999999999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Measurement Template</vt:lpstr>
      <vt:lpstr>Center of Mass Data</vt:lpstr>
      <vt:lpstr>Center of Mass Example</vt:lpstr>
      <vt:lpstr>Center of Mass Graphs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Bridges</dc:creator>
  <cp:lastModifiedBy>Derek Bridges</cp:lastModifiedBy>
  <cp:lastPrinted>2012-06-13T16:04:44Z</cp:lastPrinted>
  <dcterms:created xsi:type="dcterms:W3CDTF">2012-04-04T13:53:46Z</dcterms:created>
  <dcterms:modified xsi:type="dcterms:W3CDTF">2012-06-14T14:33:06Z</dcterms:modified>
</cp:coreProperties>
</file>