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<sst xmlns="http://schemas.openxmlformats.org/spreadsheetml/2006/main" count="32" uniqueCount="29">
  <si>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</si>
  <si>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</si>
  <si>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</si>
  <si>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</si>
  <si>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</si>
  <si>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</si>
  <si>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</si>
  <si>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</si>
  <si>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</si>
  <si>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</si>
  <si>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</si>
  <si>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</si>
  <si>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</si>
  <si>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</si>
  <si>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</si>
  <si>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</si>
  <si>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</si>
  <si>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</si>
  <si>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</si>
  <si>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</si>
  <si>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</si>
  <si>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</si>
  <si>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</si>
  <si>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The barrel of the optic was rested on two strips of 2" wide Kapton tape directly on the granite plate.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</si>
  <si>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</si>
  <si>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</si>
  <si>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</si>
  <si>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IMCF-04</t>
  </si>
  <si>
    <t>DCC# E1200441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</si>
</sst>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7" sqref="D7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26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74.27</v>
      </c>
      <c r="C7" s="1"/>
    </row>
    <row r="8" spans="1:3" x14ac:dyDescent="0.25">
      <c r="A8" t="s">
        <v>21</v>
      </c>
      <c r="B8" s="1">
        <v>74.08</v>
      </c>
      <c r="C8" s="1"/>
    </row>
    <row r="9" spans="1:3" x14ac:dyDescent="0.25">
      <c r="A9" t="s">
        <v>2</v>
      </c>
      <c r="B9" s="1">
        <v>73.569999999999993</v>
      </c>
      <c r="C9" s="1"/>
    </row>
    <row r="10" spans="1:3" x14ac:dyDescent="0.25">
      <c r="A10" t="s">
        <v>3</v>
      </c>
      <c r="B10" s="1">
        <v>74.739999999999995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150.84</v>
      </c>
      <c r="C13" s="1"/>
    </row>
    <row r="14" spans="1:3" x14ac:dyDescent="0.25">
      <c r="A14" t="s">
        <v>6</v>
      </c>
      <c r="B14" s="1">
        <v>150.78</v>
      </c>
      <c r="C14" s="1"/>
    </row>
    <row r="15" spans="1:3" x14ac:dyDescent="0.25">
      <c r="A15" t="s">
        <v>7</v>
      </c>
      <c r="B15" s="1">
        <f>(B13+B14)/2</f>
        <v>150.81</v>
      </c>
      <c r="C15" s="1"/>
    </row>
    <row r="16" spans="1:3" x14ac:dyDescent="0.25">
      <c r="A16" t="s">
        <v>8</v>
      </c>
      <c r="B16" s="1">
        <f>B15/2</f>
        <v>75.405000000000001</v>
      </c>
      <c r="C16" s="1"/>
    </row>
    <row r="17" spans="1:7" x14ac:dyDescent="0.25">
      <c r="B17" s="1"/>
    </row>
    <row r="18" spans="1:7" x14ac:dyDescent="0.25">
      <c r="A18" t="s">
        <v>23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25</v>
      </c>
    </row>
    <row r="23" spans="1:7" x14ac:dyDescent="0.25">
      <c r="A23" t="s">
        <v>19</v>
      </c>
    </row>
    <row r="24" spans="1:7" x14ac:dyDescent="0.25">
      <c r="A24" t="s">
        <v>24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75.03</v>
      </c>
      <c r="D26" s="1">
        <f>(C26+C27)/2</f>
        <v>75.02000000000001</v>
      </c>
      <c r="E26" s="1">
        <f>B16</f>
        <v>75.405000000000001</v>
      </c>
      <c r="F26" s="1">
        <f>D26-E26</f>
        <v>-0.38499999999999091</v>
      </c>
      <c r="G26" s="1"/>
    </row>
    <row r="27" spans="1:7" x14ac:dyDescent="0.25">
      <c r="A27" t="s">
        <v>10</v>
      </c>
      <c r="C27" s="1">
        <v>75.010000000000005</v>
      </c>
      <c r="D27" s="1">
        <f>(C26+C27)/2</f>
        <v>75.02000000000001</v>
      </c>
      <c r="E27" s="1">
        <f>B16</f>
        <v>75.405000000000001</v>
      </c>
      <c r="F27" s="1">
        <f t="shared" ref="F27:F29" si="0">D27-E27</f>
        <v>-0.38499999999999091</v>
      </c>
      <c r="G27" s="1"/>
    </row>
    <row r="28" spans="1:7" x14ac:dyDescent="0.25">
      <c r="A28" t="s">
        <v>11</v>
      </c>
      <c r="C28" s="1">
        <v>75.150000000000006</v>
      </c>
      <c r="D28" s="1">
        <f>C28+D26-C26</f>
        <v>75.140000000000015</v>
      </c>
      <c r="E28" s="1">
        <f>B16</f>
        <v>75.405000000000001</v>
      </c>
      <c r="F28" s="1">
        <f t="shared" si="0"/>
        <v>-0.26499999999998636</v>
      </c>
      <c r="G28" s="1"/>
    </row>
    <row r="29" spans="1:7" x14ac:dyDescent="0.25">
      <c r="A29" t="s">
        <v>12</v>
      </c>
      <c r="C29" s="1">
        <v>74.739999999999995</v>
      </c>
      <c r="D29" s="1">
        <f>C29+D27-C27</f>
        <v>74.749999999999986</v>
      </c>
      <c r="E29" s="1">
        <f>B16</f>
        <v>75.405000000000001</v>
      </c>
      <c r="F29" s="1">
        <f t="shared" si="0"/>
        <v>-0.65500000000001535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0.12000000000000455</v>
      </c>
    </row>
    <row r="33" spans="1:2" x14ac:dyDescent="0.25">
      <c r="A33" t="s">
        <v>3</v>
      </c>
      <c r="B33" s="1">
        <f>ABS(C27-C29)</f>
        <v>0.27000000000001023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2012-05-01T21:15:35Z</dcterms:modified>
</cp:coreProperties>
</file>